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2"/>
  </bookViews>
  <sheets>
    <sheet name="28,06 - 11,07" sheetId="1" r:id="rId1"/>
    <sheet name="11-07 au 30-08" sheetId="2" r:id="rId2"/>
    <sheet name="03,09" sheetId="3" r:id="rId3"/>
    <sheet name="maquette vierge" sheetId="4" r:id="rId4"/>
  </sheets>
  <definedNames/>
  <calcPr fullCalcOnLoad="1"/>
</workbook>
</file>

<file path=xl/sharedStrings.xml><?xml version="1.0" encoding="utf-8"?>
<sst xmlns="http://schemas.openxmlformats.org/spreadsheetml/2006/main" count="202" uniqueCount="87">
  <si>
    <t>Récoltes jardin de la vallée verte</t>
  </si>
  <si>
    <t>Totaux</t>
  </si>
  <si>
    <t>Aubergine</t>
  </si>
  <si>
    <t>kg</t>
  </si>
  <si>
    <t>Betterave rouge</t>
  </si>
  <si>
    <r>
      <t>Choux</t>
    </r>
    <r>
      <rPr>
        <sz val="11"/>
        <rFont val="Arial"/>
        <family val="2"/>
      </rPr>
      <t xml:space="preserve"> raves</t>
    </r>
  </si>
  <si>
    <t>pièces</t>
  </si>
  <si>
    <t>Choux verts</t>
  </si>
  <si>
    <r>
      <t>Concombres</t>
    </r>
    <r>
      <rPr>
        <sz val="11"/>
        <rFont val="Arial"/>
        <family val="2"/>
      </rPr>
      <t> </t>
    </r>
  </si>
  <si>
    <t>Conc.  Long Jaunes</t>
  </si>
  <si>
    <t>Conc. longs verts</t>
  </si>
  <si>
    <t>Conc. Ronds jaunes</t>
  </si>
  <si>
    <t>total</t>
  </si>
  <si>
    <t>Cornichons</t>
  </si>
  <si>
    <t>Courgettes</t>
  </si>
  <si>
    <t>Haricots verts</t>
  </si>
  <si>
    <t>Melons</t>
  </si>
  <si>
    <t>Navets</t>
  </si>
  <si>
    <t>Oignons doux</t>
  </si>
  <si>
    <t>Poivrons</t>
  </si>
  <si>
    <t>Pommes de terre</t>
  </si>
  <si>
    <t>Tomates</t>
  </si>
  <si>
    <t>Artichauts</t>
  </si>
  <si>
    <t>Salades</t>
  </si>
  <si>
    <r>
      <t xml:space="preserve">Juillet 2014 – </t>
    </r>
    <r>
      <rPr>
        <sz val="10"/>
        <rFont val="Arial"/>
        <family val="2"/>
      </rPr>
      <t xml:space="preserve">Récoltes jardin de la vallée verte </t>
    </r>
    <r>
      <rPr>
        <u val="single"/>
        <sz val="10"/>
        <rFont val="Arial"/>
        <family val="2"/>
      </rPr>
      <t xml:space="preserve"> en Kilogrammes</t>
    </r>
  </si>
  <si>
    <r>
      <t xml:space="preserve">Août 2014 – </t>
    </r>
    <r>
      <rPr>
        <sz val="10"/>
        <rFont val="Arial"/>
        <family val="2"/>
      </rPr>
      <t xml:space="preserve">Récoltes jardin de la vallée verte </t>
    </r>
    <r>
      <rPr>
        <u val="single"/>
        <sz val="10"/>
        <rFont val="Arial"/>
        <family val="2"/>
      </rPr>
      <t xml:space="preserve"> en Kilogrammes</t>
    </r>
  </si>
  <si>
    <t>report au 11,07</t>
  </si>
  <si>
    <t>28, et 29 07</t>
  </si>
  <si>
    <t>30 et 31,07</t>
  </si>
  <si>
    <r>
      <t xml:space="preserve">TOTAUX </t>
    </r>
    <r>
      <rPr>
        <sz val="10"/>
        <rFont val="Arial"/>
        <family val="2"/>
      </rPr>
      <t>cumulés</t>
    </r>
  </si>
  <si>
    <t>report au 31,07</t>
  </si>
  <si>
    <t>16 et 21,08</t>
  </si>
  <si>
    <t>27 et 30,08</t>
  </si>
  <si>
    <t>Aubergines</t>
  </si>
  <si>
    <r>
      <t>B</t>
    </r>
    <r>
      <rPr>
        <sz val="10"/>
        <rFont val="Arial"/>
        <family val="2"/>
      </rPr>
      <t>etteraves rouges</t>
    </r>
  </si>
  <si>
    <r>
      <t>C</t>
    </r>
    <r>
      <rPr>
        <sz val="10"/>
        <rFont val="Arial"/>
        <family val="2"/>
      </rPr>
      <t>arottes</t>
    </r>
  </si>
  <si>
    <t xml:space="preserve">Choux </t>
  </si>
  <si>
    <r>
      <t>Choux</t>
    </r>
    <r>
      <rPr>
        <sz val="10"/>
        <rFont val="Arial"/>
        <family val="2"/>
      </rPr>
      <t xml:space="preserve"> fleurs</t>
    </r>
  </si>
  <si>
    <r>
      <t>C</t>
    </r>
    <r>
      <rPr>
        <sz val="8"/>
        <rFont val="Arial"/>
        <family val="2"/>
      </rPr>
      <t>houx</t>
    </r>
    <r>
      <rPr>
        <sz val="10"/>
        <rFont val="Arial"/>
        <family val="2"/>
      </rPr>
      <t xml:space="preserve"> raves</t>
    </r>
  </si>
  <si>
    <r>
      <t xml:space="preserve">Choux </t>
    </r>
    <r>
      <rPr>
        <sz val="10"/>
        <rFont val="Arial"/>
        <family val="2"/>
      </rPr>
      <t>rouges</t>
    </r>
  </si>
  <si>
    <r>
      <t>Choux</t>
    </r>
    <r>
      <rPr>
        <sz val="10"/>
        <rFont val="Arial"/>
        <family val="2"/>
      </rPr>
      <t xml:space="preserve"> verts</t>
    </r>
  </si>
  <si>
    <t>Cucurbitacés</t>
  </si>
  <si>
    <r>
      <t>Concombres</t>
    </r>
    <r>
      <rPr>
        <sz val="10"/>
        <rFont val="Arial"/>
        <family val="2"/>
      </rPr>
      <t xml:space="preserve"> autres</t>
    </r>
  </si>
  <si>
    <r>
      <t>concombres</t>
    </r>
    <r>
      <rPr>
        <sz val="10"/>
        <rFont val="Arial"/>
        <family val="2"/>
      </rPr>
      <t xml:space="preserve"> autres</t>
    </r>
  </si>
  <si>
    <r>
      <t>Concombres</t>
    </r>
    <r>
      <rPr>
        <sz val="10"/>
        <rFont val="Arial"/>
        <family val="2"/>
      </rPr>
      <t xml:space="preserve"> longs jaunes</t>
    </r>
  </si>
  <si>
    <r>
      <t>C</t>
    </r>
    <r>
      <rPr>
        <sz val="8"/>
        <rFont val="Arial"/>
        <family val="2"/>
      </rPr>
      <t>oncombres</t>
    </r>
    <r>
      <rPr>
        <sz val="10"/>
        <rFont val="Arial"/>
        <family val="2"/>
      </rPr>
      <t> longs verts</t>
    </r>
  </si>
  <si>
    <r>
      <t>Concombres</t>
    </r>
    <r>
      <rPr>
        <sz val="10"/>
        <rFont val="Arial"/>
        <family val="2"/>
      </rPr>
      <t xml:space="preserve"> ronds jaunes</t>
    </r>
  </si>
  <si>
    <r>
      <t>Courges</t>
    </r>
    <r>
      <rPr>
        <sz val="10"/>
        <rFont val="Arial"/>
        <family val="2"/>
      </rPr>
      <t xml:space="preserve"> butternut</t>
    </r>
  </si>
  <si>
    <r>
      <t>Courge</t>
    </r>
    <r>
      <rPr>
        <sz val="10"/>
        <rFont val="Arial"/>
        <family val="2"/>
      </rPr>
      <t xml:space="preserve"> butternut</t>
    </r>
  </si>
  <si>
    <r>
      <t>Courges</t>
    </r>
    <r>
      <rPr>
        <sz val="10"/>
        <rFont val="Arial"/>
        <family val="2"/>
      </rPr>
      <t xml:space="preserve"> Coloquintes</t>
    </r>
  </si>
  <si>
    <r>
      <t>Courge</t>
    </r>
    <r>
      <rPr>
        <sz val="10"/>
        <rFont val="Arial"/>
        <family val="2"/>
      </rPr>
      <t xml:space="preserve"> Coloquintes</t>
    </r>
  </si>
  <si>
    <r>
      <t>Courges</t>
    </r>
    <r>
      <rPr>
        <sz val="10"/>
        <rFont val="Arial"/>
        <family val="2"/>
      </rPr>
      <t xml:space="preserve"> Potimarrons</t>
    </r>
  </si>
  <si>
    <r>
      <t>Courge</t>
    </r>
    <r>
      <rPr>
        <sz val="10"/>
        <rFont val="Arial"/>
        <family val="2"/>
      </rPr>
      <t xml:space="preserve"> Potimarrons</t>
    </r>
  </si>
  <si>
    <r>
      <t>Courges</t>
    </r>
    <r>
      <rPr>
        <sz val="10"/>
        <rFont val="Arial"/>
        <family val="2"/>
      </rPr>
      <t xml:space="preserve"> Potiron</t>
    </r>
  </si>
  <si>
    <r>
      <t>Courge</t>
    </r>
    <r>
      <rPr>
        <sz val="10"/>
        <rFont val="Arial"/>
        <family val="2"/>
      </rPr>
      <t xml:space="preserve"> Potiron</t>
    </r>
  </si>
  <si>
    <r>
      <t>Courges</t>
    </r>
    <r>
      <rPr>
        <sz val="10"/>
        <rFont val="Arial"/>
        <family val="2"/>
      </rPr>
      <t xml:space="preserve"> spaghetti</t>
    </r>
  </si>
  <si>
    <r>
      <t>Courge</t>
    </r>
    <r>
      <rPr>
        <sz val="10"/>
        <rFont val="Arial"/>
        <family val="2"/>
      </rPr>
      <t xml:space="preserve"> spaghetti</t>
    </r>
  </si>
  <si>
    <t xml:space="preserve"> </t>
  </si>
  <si>
    <t>Pastèques</t>
  </si>
  <si>
    <t>Pastèque</t>
  </si>
  <si>
    <r>
      <t>M</t>
    </r>
    <r>
      <rPr>
        <sz val="10"/>
        <rFont val="Arial"/>
        <family val="2"/>
      </rPr>
      <t>aïs</t>
    </r>
  </si>
  <si>
    <r>
      <t>H</t>
    </r>
    <r>
      <rPr>
        <sz val="10"/>
        <rFont val="Arial"/>
        <family val="2"/>
      </rPr>
      <t>aricots verts</t>
    </r>
  </si>
  <si>
    <t>Haricots à écosser</t>
  </si>
  <si>
    <r>
      <t>N</t>
    </r>
    <r>
      <rPr>
        <sz val="10"/>
        <rFont val="Arial"/>
        <family val="2"/>
      </rPr>
      <t>avets</t>
    </r>
  </si>
  <si>
    <r>
      <t>O</t>
    </r>
    <r>
      <rPr>
        <sz val="10"/>
        <rFont val="Arial"/>
        <family val="2"/>
      </rPr>
      <t>ignons doux</t>
    </r>
  </si>
  <si>
    <t>Oignons</t>
  </si>
  <si>
    <t>Poireaux</t>
  </si>
  <si>
    <r>
      <t>P</t>
    </r>
    <r>
      <rPr>
        <sz val="10"/>
        <rFont val="Arial"/>
        <family val="2"/>
      </rPr>
      <t>oivrons</t>
    </r>
  </si>
  <si>
    <r>
      <t>T</t>
    </r>
    <r>
      <rPr>
        <sz val="10"/>
        <rFont val="Arial"/>
        <family val="2"/>
      </rPr>
      <t>omates</t>
    </r>
  </si>
  <si>
    <r>
      <t>S</t>
    </r>
    <r>
      <rPr>
        <sz val="10"/>
        <rFont val="Arial"/>
        <family val="2"/>
      </rPr>
      <t xml:space="preserve">alades </t>
    </r>
    <r>
      <rPr>
        <b/>
        <sz val="10"/>
        <rFont val="Arial"/>
        <family val="2"/>
      </rPr>
      <t>(pièces)</t>
    </r>
  </si>
  <si>
    <r>
      <t>A</t>
    </r>
    <r>
      <rPr>
        <sz val="10"/>
        <rFont val="Arial"/>
        <family val="2"/>
      </rPr>
      <t>rtichauts (pièces)</t>
    </r>
  </si>
  <si>
    <r>
      <t xml:space="preserve">Septembre 2014 – </t>
    </r>
    <r>
      <rPr>
        <sz val="10"/>
        <rFont val="Arial"/>
        <family val="2"/>
      </rPr>
      <t xml:space="preserve">Récoltes jardin de la vallée verte </t>
    </r>
    <r>
      <rPr>
        <u val="single"/>
        <sz val="10"/>
        <rFont val="Arial"/>
        <family val="2"/>
      </rPr>
      <t xml:space="preserve"> en Kilogrammes</t>
    </r>
  </si>
  <si>
    <r>
      <t xml:space="preserve">Octobre 2014 – </t>
    </r>
    <r>
      <rPr>
        <sz val="10"/>
        <rFont val="Arial"/>
        <family val="2"/>
      </rPr>
      <t xml:space="preserve">Récoltes jardin de la vallée verte </t>
    </r>
    <r>
      <rPr>
        <u val="single"/>
        <sz val="10"/>
        <rFont val="Arial"/>
        <family val="2"/>
      </rPr>
      <t xml:space="preserve"> en Kilogrammes</t>
    </r>
  </si>
  <si>
    <t>Au 26.06</t>
  </si>
  <si>
    <r>
      <t xml:space="preserve">28,06,14 / </t>
    </r>
    <r>
      <rPr>
        <sz val="10"/>
        <color indexed="25"/>
        <rFont val="Arial"/>
        <family val="2"/>
      </rPr>
      <t>30,08</t>
    </r>
  </si>
  <si>
    <t>03, et 06,09</t>
  </si>
  <si>
    <r>
      <t>total au 13,</t>
    </r>
    <r>
      <rPr>
        <b/>
        <sz val="9"/>
        <rFont val="Arial"/>
        <family val="2"/>
      </rPr>
      <t>09,14</t>
    </r>
  </si>
  <si>
    <r>
      <t xml:space="preserve">total du mois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</si>
  <si>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r>
      <t>Concombres</t>
    </r>
    <r>
      <rPr>
        <sz val="10"/>
        <rFont val="Arial"/>
        <family val="2"/>
      </rPr>
      <t xml:space="preserve"> longs jaun.</t>
    </r>
  </si>
  <si>
    <r>
      <t>Concombres</t>
    </r>
    <r>
      <rPr>
        <sz val="10"/>
        <rFont val="Arial"/>
        <family val="2"/>
      </rPr>
      <t xml:space="preserve"> ronds jaun.</t>
    </r>
  </si>
  <si>
    <r>
      <t>F</t>
    </r>
    <r>
      <rPr>
        <sz val="10"/>
        <rFont val="Arial"/>
        <family val="2"/>
      </rPr>
      <t>èves</t>
    </r>
  </si>
  <si>
    <r>
      <t>N</t>
    </r>
    <r>
      <rPr>
        <sz val="10"/>
        <rFont val="Arial"/>
        <family val="2"/>
      </rPr>
      <t>avets (30grx14)</t>
    </r>
  </si>
  <si>
    <r>
      <t>P</t>
    </r>
    <r>
      <rPr>
        <sz val="10"/>
        <rFont val="Arial"/>
        <family val="2"/>
      </rPr>
      <t>etit pois</t>
    </r>
  </si>
  <si>
    <t>Ail (tête)</t>
  </si>
  <si>
    <t>Radis (bottes)</t>
  </si>
  <si>
    <r>
      <t>S</t>
    </r>
    <r>
      <rPr>
        <sz val="10"/>
        <rFont val="Arial"/>
        <family val="2"/>
      </rPr>
      <t>alades (pièces)</t>
    </r>
  </si>
  <si>
    <r>
      <t xml:space="preserve">2014 – Récoltes jardin de la vallée verte </t>
    </r>
    <r>
      <rPr>
        <b/>
        <u val="single"/>
        <sz val="10"/>
        <rFont val="Arial"/>
        <family val="2"/>
      </rPr>
      <t xml:space="preserve"> en Kilogrammes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</si>
</sst>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2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8"/>
      <color indexed="25"/>
      <name val="Arial"/>
      <family val="2"/>
    </font>
    <font>
      <u val="single"/>
      <sz val="10"/>
      <name val="Arial"/>
      <family val="2"/>
    </font>
    <font>
      <b/>
      <sz val="8"/>
      <color indexed="25"/>
      <name val="Arial"/>
      <family val="2"/>
    </font>
    <font>
      <sz val="7"/>
      <color indexed="2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sz val="9"/>
      <color indexed="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2" borderId="4" xfId="0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2" fillId="0" borderId="8" xfId="0" applyFont="1" applyFill="1" applyBorder="1" applyAlignment="1">
      <alignment/>
    </xf>
    <xf numFmtId="164" fontId="0" fillId="0" borderId="9" xfId="0" applyFont="1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1" fillId="0" borderId="5" xfId="0" applyFont="1" applyFill="1" applyBorder="1" applyAlignment="1">
      <alignment/>
    </xf>
    <xf numFmtId="164" fontId="6" fillId="3" borderId="4" xfId="0" applyFont="1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4" fontId="0" fillId="0" borderId="4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2" borderId="8" xfId="0" applyFont="1" applyFill="1" applyBorder="1" applyAlignment="1">
      <alignment/>
    </xf>
    <xf numFmtId="164" fontId="0" fillId="2" borderId="9" xfId="0" applyFill="1" applyBorder="1" applyAlignment="1">
      <alignment horizontal="center" vertical="center"/>
    </xf>
    <xf numFmtId="164" fontId="0" fillId="2" borderId="10" xfId="0" applyFill="1" applyBorder="1" applyAlignment="1">
      <alignment horizontal="center" vertical="center"/>
    </xf>
    <xf numFmtId="164" fontId="0" fillId="2" borderId="7" xfId="0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1" fillId="2" borderId="5" xfId="0" applyFont="1" applyFill="1" applyBorder="1" applyAlignment="1">
      <alignment/>
    </xf>
    <xf numFmtId="164" fontId="0" fillId="2" borderId="0" xfId="0" applyFill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1" fillId="0" borderId="4" xfId="0" applyFont="1" applyBorder="1" applyAlignment="1">
      <alignment/>
    </xf>
    <xf numFmtId="164" fontId="1" fillId="0" borderId="9" xfId="0" applyFont="1" applyBorder="1" applyAlignment="1">
      <alignment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1" fillId="0" borderId="6" xfId="0" applyFont="1" applyBorder="1" applyAlignment="1">
      <alignment/>
    </xf>
    <xf numFmtId="164" fontId="0" fillId="3" borderId="13" xfId="0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1" fillId="0" borderId="8" xfId="0" applyFont="1" applyBorder="1" applyAlignment="1">
      <alignment/>
    </xf>
    <xf numFmtId="164" fontId="0" fillId="3" borderId="4" xfId="0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5" fontId="3" fillId="0" borderId="0" xfId="0" applyNumberFormat="1" applyFont="1" applyAlignment="1">
      <alignment/>
    </xf>
    <xf numFmtId="164" fontId="3" fillId="0" borderId="8" xfId="0" applyFont="1" applyBorder="1" applyAlignment="1">
      <alignment horizontal="left" vertical="center"/>
    </xf>
    <xf numFmtId="164" fontId="9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7" fillId="0" borderId="4" xfId="0" applyFont="1" applyBorder="1" applyAlignment="1">
      <alignment horizontal="center" vertical="center" wrapText="1"/>
    </xf>
    <xf numFmtId="164" fontId="0" fillId="4" borderId="4" xfId="0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4" xfId="0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/>
    </xf>
    <xf numFmtId="164" fontId="11" fillId="0" borderId="7" xfId="0" applyFont="1" applyBorder="1" applyAlignment="1">
      <alignment/>
    </xf>
    <xf numFmtId="164" fontId="7" fillId="0" borderId="7" xfId="0" applyFont="1" applyBorder="1" applyAlignment="1">
      <alignment horizontal="center" vertical="center" wrapText="1"/>
    </xf>
    <xf numFmtId="164" fontId="11" fillId="0" borderId="4" xfId="0" applyFont="1" applyBorder="1" applyAlignment="1">
      <alignment/>
    </xf>
    <xf numFmtId="165" fontId="12" fillId="0" borderId="4" xfId="0" applyNumberFormat="1" applyFont="1" applyBorder="1" applyAlignment="1">
      <alignment/>
    </xf>
    <xf numFmtId="164" fontId="3" fillId="5" borderId="4" xfId="0" applyFont="1" applyFill="1" applyBorder="1" applyAlignment="1">
      <alignment/>
    </xf>
    <xf numFmtId="164" fontId="9" fillId="5" borderId="4" xfId="0" applyFont="1" applyFill="1" applyBorder="1" applyAlignment="1">
      <alignment horizontal="center" vertical="center" wrapText="1"/>
    </xf>
    <xf numFmtId="164" fontId="3" fillId="5" borderId="4" xfId="0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/>
    </xf>
    <xf numFmtId="164" fontId="0" fillId="5" borderId="4" xfId="0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7" fillId="0" borderId="4" xfId="0" applyFont="1" applyFill="1" applyBorder="1" applyAlignment="1">
      <alignment horizontal="center" vertical="center" wrapText="1"/>
    </xf>
    <xf numFmtId="164" fontId="0" fillId="0" borderId="4" xfId="0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/>
    </xf>
    <xf numFmtId="164" fontId="12" fillId="0" borderId="4" xfId="0" applyFont="1" applyFill="1" applyBorder="1" applyAlignment="1">
      <alignment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/>
    </xf>
    <xf numFmtId="164" fontId="0" fillId="5" borderId="4" xfId="0" applyFill="1" applyBorder="1" applyAlignment="1">
      <alignment horizontal="center" vertical="center" wrapText="1"/>
    </xf>
    <xf numFmtId="164" fontId="6" fillId="6" borderId="4" xfId="0" applyFont="1" applyFill="1" applyBorder="1" applyAlignment="1">
      <alignment/>
    </xf>
    <xf numFmtId="164" fontId="7" fillId="6" borderId="4" xfId="0" applyFont="1" applyFill="1" applyBorder="1" applyAlignment="1">
      <alignment horizontal="center" vertical="center" wrapText="1"/>
    </xf>
    <xf numFmtId="164" fontId="0" fillId="6" borderId="4" xfId="0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4" fontId="7" fillId="6" borderId="4" xfId="0" applyFont="1" applyFill="1" applyBorder="1" applyAlignment="1">
      <alignment horizontal="center" vertical="center"/>
    </xf>
    <xf numFmtId="164" fontId="0" fillId="6" borderId="4" xfId="0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/>
    </xf>
    <xf numFmtId="165" fontId="12" fillId="6" borderId="4" xfId="0" applyNumberFormat="1" applyFont="1" applyFill="1" applyBorder="1" applyAlignment="1">
      <alignment horizontal="center" vertical="center" wrapText="1"/>
    </xf>
    <xf numFmtId="165" fontId="12" fillId="6" borderId="4" xfId="0" applyNumberFormat="1" applyFont="1" applyFill="1" applyBorder="1" applyAlignment="1">
      <alignment/>
    </xf>
    <xf numFmtId="164" fontId="0" fillId="6" borderId="4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7" fillId="2" borderId="4" xfId="0" applyFont="1" applyFill="1" applyBorder="1" applyAlignment="1">
      <alignment horizontal="center" vertical="center" wrapText="1"/>
    </xf>
    <xf numFmtId="164" fontId="0" fillId="2" borderId="4" xfId="0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/>
    </xf>
    <xf numFmtId="164" fontId="0" fillId="5" borderId="4" xfId="0" applyFont="1" applyFill="1" applyBorder="1" applyAlignment="1">
      <alignment/>
    </xf>
    <xf numFmtId="164" fontId="7" fillId="5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/>
    </xf>
    <xf numFmtId="164" fontId="0" fillId="8" borderId="1" xfId="0" applyFont="1" applyFill="1" applyBorder="1" applyAlignment="1">
      <alignment/>
    </xf>
    <xf numFmtId="164" fontId="7" fillId="8" borderId="1" xfId="0" applyFont="1" applyFill="1" applyBorder="1" applyAlignment="1">
      <alignment horizontal="center" vertical="center" wrapText="1"/>
    </xf>
    <xf numFmtId="164" fontId="0" fillId="8" borderId="2" xfId="0" applyFill="1" applyBorder="1" applyAlignment="1">
      <alignment horizontal="center" vertical="center" wrapText="1"/>
    </xf>
    <xf numFmtId="164" fontId="3" fillId="8" borderId="3" xfId="0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center" vertical="center"/>
    </xf>
    <xf numFmtId="164" fontId="0" fillId="8" borderId="4" xfId="0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/>
    </xf>
    <xf numFmtId="164" fontId="11" fillId="3" borderId="4" xfId="0" applyFont="1" applyFill="1" applyBorder="1" applyAlignment="1">
      <alignment/>
    </xf>
    <xf numFmtId="164" fontId="7" fillId="3" borderId="4" xfId="0" applyFont="1" applyFill="1" applyBorder="1" applyAlignment="1">
      <alignment horizontal="center" vertical="center" wrapText="1"/>
    </xf>
    <xf numFmtId="164" fontId="0" fillId="3" borderId="4" xfId="0" applyFill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/>
    </xf>
    <xf numFmtId="166" fontId="3" fillId="3" borderId="4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7" fontId="7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/>
    </xf>
    <xf numFmtId="164" fontId="15" fillId="0" borderId="8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6" fillId="0" borderId="5" xfId="0" applyFont="1" applyBorder="1" applyAlignment="1">
      <alignment/>
    </xf>
    <xf numFmtId="167" fontId="16" fillId="0" borderId="4" xfId="0" applyNumberFormat="1" applyFont="1" applyBorder="1" applyAlignment="1">
      <alignment horizontal="center" vertical="center" wrapText="1"/>
    </xf>
    <xf numFmtId="164" fontId="17" fillId="4" borderId="4" xfId="0" applyFont="1" applyFill="1" applyBorder="1" applyAlignment="1">
      <alignment horizontal="center" vertical="center" wrapText="1"/>
    </xf>
    <xf numFmtId="166" fontId="17" fillId="4" borderId="4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164" fontId="14" fillId="0" borderId="4" xfId="0" applyFont="1" applyBorder="1" applyAlignment="1">
      <alignment/>
    </xf>
    <xf numFmtId="167" fontId="14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/>
    </xf>
    <xf numFmtId="164" fontId="14" fillId="0" borderId="7" xfId="0" applyFont="1" applyBorder="1" applyAlignment="1">
      <alignment/>
    </xf>
    <xf numFmtId="164" fontId="15" fillId="5" borderId="4" xfId="0" applyFont="1" applyFill="1" applyBorder="1" applyAlignment="1">
      <alignment/>
    </xf>
    <xf numFmtId="167" fontId="14" fillId="5" borderId="4" xfId="0" applyNumberFormat="1" applyFont="1" applyFill="1" applyBorder="1" applyAlignment="1">
      <alignment horizontal="center" vertical="center"/>
    </xf>
    <xf numFmtId="166" fontId="2" fillId="5" borderId="4" xfId="0" applyNumberFormat="1" applyFont="1" applyFill="1" applyBorder="1" applyAlignment="1">
      <alignment/>
    </xf>
    <xf numFmtId="164" fontId="14" fillId="0" borderId="4" xfId="0" applyFont="1" applyFill="1" applyBorder="1" applyAlignment="1">
      <alignment/>
    </xf>
    <xf numFmtId="167" fontId="14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/>
    </xf>
    <xf numFmtId="164" fontId="14" fillId="6" borderId="4" xfId="0" applyFont="1" applyFill="1" applyBorder="1" applyAlignment="1">
      <alignment/>
    </xf>
    <xf numFmtId="167" fontId="14" fillId="6" borderId="4" xfId="0" applyNumberFormat="1" applyFont="1" applyFill="1" applyBorder="1" applyAlignment="1">
      <alignment horizontal="center" vertical="center"/>
    </xf>
    <xf numFmtId="166" fontId="2" fillId="6" borderId="4" xfId="0" applyNumberFormat="1" applyFont="1" applyFill="1" applyBorder="1" applyAlignment="1">
      <alignment/>
    </xf>
    <xf numFmtId="164" fontId="14" fillId="2" borderId="4" xfId="0" applyFont="1" applyFill="1" applyBorder="1" applyAlignment="1">
      <alignment/>
    </xf>
    <xf numFmtId="167" fontId="14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14" fillId="5" borderId="4" xfId="0" applyFont="1" applyFill="1" applyBorder="1" applyAlignment="1">
      <alignment/>
    </xf>
    <xf numFmtId="166" fontId="2" fillId="7" borderId="4" xfId="0" applyNumberFormat="1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14" fillId="8" borderId="1" xfId="0" applyFont="1" applyFill="1" applyBorder="1" applyAlignment="1">
      <alignment/>
    </xf>
    <xf numFmtId="167" fontId="14" fillId="8" borderId="4" xfId="0" applyNumberFormat="1" applyFont="1" applyFill="1" applyBorder="1" applyAlignment="1">
      <alignment horizontal="center" vertical="center"/>
    </xf>
    <xf numFmtId="166" fontId="2" fillId="8" borderId="4" xfId="0" applyNumberFormat="1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4" fillId="3" borderId="4" xfId="0" applyFont="1" applyFill="1" applyBorder="1" applyAlignment="1">
      <alignment/>
    </xf>
    <xf numFmtId="167" fontId="7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/>
    </xf>
    <xf numFmtId="166" fontId="14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/>
    </xf>
    <xf numFmtId="164" fontId="3" fillId="0" borderId="0" xfId="0" applyFont="1" applyAlignment="1">
      <alignment horizontal="left" vertical="center"/>
    </xf>
    <xf numFmtId="164" fontId="0" fillId="2" borderId="4" xfId="0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N32" sqref="N32"/>
    </sheetView>
  </sheetViews>
  <sheetFormatPr defaultColWidth="12.57421875" defaultRowHeight="12.75"/>
  <cols>
    <col min="1" max="1" width="19.28125" style="1" customWidth="1"/>
    <col min="2" max="2" width="5.8515625" style="2" customWidth="1"/>
    <col min="3" max="3" width="5.57421875" style="2" customWidth="1"/>
    <col min="4" max="11" width="5.57421875" style="0" customWidth="1"/>
    <col min="12" max="12" width="11.57421875" style="0" customWidth="1"/>
    <col min="13" max="16384" width="11.57421875" style="0" customWidth="1"/>
  </cols>
  <sheetData>
    <row r="1" spans="1:3" ht="13.5">
      <c r="A1" s="3" t="s">
        <v>0</v>
      </c>
      <c r="C1" s="4"/>
    </row>
    <row r="2" spans="1:12" s="10" customFormat="1" ht="13.5">
      <c r="A2" s="3"/>
      <c r="B2" s="5"/>
      <c r="C2" s="6"/>
      <c r="D2" s="7">
        <v>2</v>
      </c>
      <c r="E2" s="7">
        <v>0</v>
      </c>
      <c r="F2" s="7">
        <v>1</v>
      </c>
      <c r="G2" s="7">
        <v>4</v>
      </c>
      <c r="H2" s="7"/>
      <c r="I2" s="8"/>
      <c r="J2" s="8"/>
      <c r="K2" s="9"/>
      <c r="L2" s="5"/>
    </row>
    <row r="3" spans="3:12" ht="13.5">
      <c r="C3" s="11">
        <v>28.06</v>
      </c>
      <c r="D3" s="11">
        <v>30.06</v>
      </c>
      <c r="E3" s="11">
        <v>2.07</v>
      </c>
      <c r="F3" s="11">
        <v>5.07</v>
      </c>
      <c r="G3" s="11">
        <v>6.07</v>
      </c>
      <c r="H3" s="11">
        <v>8.07</v>
      </c>
      <c r="I3" s="11">
        <v>9.07</v>
      </c>
      <c r="J3" s="11">
        <v>10.07</v>
      </c>
      <c r="K3" s="11">
        <v>11.07</v>
      </c>
      <c r="L3" s="12" t="s">
        <v>1</v>
      </c>
    </row>
    <row r="4" spans="1:3" ht="16.5" customHeight="1">
      <c r="A4"/>
      <c r="B4"/>
      <c r="C4"/>
    </row>
    <row r="5" spans="1:12" ht="27.75" customHeight="1">
      <c r="A5" s="13" t="s">
        <v>2</v>
      </c>
      <c r="B5" s="14" t="s">
        <v>3</v>
      </c>
      <c r="C5" s="14">
        <v>0.018000000000000002</v>
      </c>
      <c r="D5" s="15"/>
      <c r="E5" s="14"/>
      <c r="F5" s="15"/>
      <c r="G5" s="14"/>
      <c r="H5" s="15"/>
      <c r="I5" s="14"/>
      <c r="J5" s="15"/>
      <c r="K5" s="14"/>
      <c r="L5" s="16">
        <f>C5</f>
        <v>0.018000000000000002</v>
      </c>
    </row>
    <row r="6" spans="1:12" ht="27.75" customHeight="1">
      <c r="A6" s="17" t="s">
        <v>4</v>
      </c>
      <c r="B6" s="18" t="s">
        <v>3</v>
      </c>
      <c r="C6" s="19">
        <v>1.56</v>
      </c>
      <c r="D6" s="2"/>
      <c r="E6" s="19">
        <v>1.075</v>
      </c>
      <c r="F6" s="2"/>
      <c r="G6" s="19"/>
      <c r="H6" s="2"/>
      <c r="I6" s="19">
        <v>2.245</v>
      </c>
      <c r="J6" s="2"/>
      <c r="K6" s="19"/>
      <c r="L6" s="16">
        <f>C6+E6+I6</f>
        <v>4.88</v>
      </c>
    </row>
    <row r="7" spans="1:12" ht="16.5" customHeight="1">
      <c r="A7" s="20" t="s">
        <v>5</v>
      </c>
      <c r="B7" s="21" t="s">
        <v>3</v>
      </c>
      <c r="C7" s="22">
        <v>1.45</v>
      </c>
      <c r="D7" s="23"/>
      <c r="E7" s="23">
        <v>0.915</v>
      </c>
      <c r="F7" s="21"/>
      <c r="G7" s="23"/>
      <c r="H7" s="21"/>
      <c r="I7" s="23"/>
      <c r="J7" s="21"/>
      <c r="K7" s="21"/>
      <c r="L7" s="24">
        <f>C7+E7</f>
        <v>2.365</v>
      </c>
    </row>
    <row r="8" spans="1:12" ht="16.5" customHeight="1">
      <c r="A8" s="25"/>
      <c r="B8" s="26" t="s">
        <v>6</v>
      </c>
      <c r="C8" s="27"/>
      <c r="D8" s="28"/>
      <c r="E8" s="28">
        <v>3</v>
      </c>
      <c r="F8" s="29"/>
      <c r="G8" s="28"/>
      <c r="H8" s="29"/>
      <c r="I8" s="28"/>
      <c r="J8" s="29"/>
      <c r="K8" s="29"/>
      <c r="L8" s="30">
        <v>3</v>
      </c>
    </row>
    <row r="9" spans="1:12" s="34" customFormat="1" ht="27.75" customHeight="1">
      <c r="A9" s="31" t="s">
        <v>7</v>
      </c>
      <c r="B9" s="32" t="s">
        <v>3</v>
      </c>
      <c r="C9" s="32"/>
      <c r="D9" s="32"/>
      <c r="E9" s="32"/>
      <c r="F9" s="32"/>
      <c r="G9" s="32"/>
      <c r="H9" s="32"/>
      <c r="I9" s="32">
        <v>3.4</v>
      </c>
      <c r="J9" s="32"/>
      <c r="K9" s="32"/>
      <c r="L9" s="33">
        <f>I9</f>
        <v>3.4</v>
      </c>
    </row>
    <row r="10" spans="1:12" ht="16.5" customHeight="1">
      <c r="A10" s="35" t="s">
        <v>8</v>
      </c>
      <c r="B10" s="36"/>
      <c r="C10" s="36"/>
      <c r="D10" s="37">
        <v>0.2</v>
      </c>
      <c r="E10" s="36"/>
      <c r="F10" s="37"/>
      <c r="G10" s="36">
        <v>0.7</v>
      </c>
      <c r="H10" s="37">
        <v>19.785</v>
      </c>
      <c r="I10" s="38">
        <v>2.65</v>
      </c>
      <c r="J10" s="39">
        <v>0.685</v>
      </c>
      <c r="K10" s="38">
        <v>1.26</v>
      </c>
      <c r="L10" s="36">
        <f>D10+G10+H10+I10+J10+K10</f>
        <v>25.28</v>
      </c>
    </row>
    <row r="11" spans="1:12" ht="16.5" customHeight="1">
      <c r="A11" s="40" t="s">
        <v>9</v>
      </c>
      <c r="B11" s="38" t="s">
        <v>3</v>
      </c>
      <c r="C11" s="38"/>
      <c r="D11" s="41"/>
      <c r="E11" s="38">
        <v>8.615</v>
      </c>
      <c r="F11" s="41"/>
      <c r="G11" s="38"/>
      <c r="H11" s="41"/>
      <c r="I11" s="38"/>
      <c r="J11" s="42"/>
      <c r="K11" s="38"/>
      <c r="L11" s="38">
        <f>E11</f>
        <v>8.615</v>
      </c>
    </row>
    <row r="12" spans="1:12" ht="16.5" customHeight="1">
      <c r="A12" s="40" t="s">
        <v>10</v>
      </c>
      <c r="B12" s="38"/>
      <c r="C12" s="38">
        <v>0.54</v>
      </c>
      <c r="D12" s="41"/>
      <c r="E12" s="38">
        <v>2.605</v>
      </c>
      <c r="F12" s="41">
        <v>3</v>
      </c>
      <c r="G12" s="38"/>
      <c r="H12" s="41"/>
      <c r="I12" s="38">
        <v>11.59</v>
      </c>
      <c r="J12" s="42"/>
      <c r="K12" s="38"/>
      <c r="L12" s="38">
        <f>C12+E12+F12+I12</f>
        <v>17.735</v>
      </c>
    </row>
    <row r="13" spans="1:12" ht="16.5" customHeight="1">
      <c r="A13" s="40" t="s">
        <v>11</v>
      </c>
      <c r="B13" s="38"/>
      <c r="C13" s="38"/>
      <c r="D13" s="41"/>
      <c r="E13" s="38">
        <v>13.725</v>
      </c>
      <c r="F13" s="41">
        <v>7.68</v>
      </c>
      <c r="G13" s="38"/>
      <c r="H13" s="41"/>
      <c r="I13" s="38">
        <v>1.635</v>
      </c>
      <c r="J13" s="42"/>
      <c r="K13" s="38"/>
      <c r="L13" s="38">
        <f>E13+F13+I13</f>
        <v>23.04</v>
      </c>
    </row>
    <row r="14" spans="1:12" ht="16.5" customHeight="1">
      <c r="A14" s="40" t="s">
        <v>12</v>
      </c>
      <c r="B14" s="43"/>
      <c r="C14" s="38"/>
      <c r="D14" s="41"/>
      <c r="E14" s="38"/>
      <c r="F14" s="41"/>
      <c r="G14" s="38"/>
      <c r="H14" s="41"/>
      <c r="I14" s="38"/>
      <c r="J14" s="42"/>
      <c r="K14" s="38"/>
      <c r="L14" s="12">
        <f>L10+L11+L12+L13</f>
        <v>74.67</v>
      </c>
    </row>
    <row r="15" spans="1:12" ht="27.75" customHeight="1">
      <c r="A15" s="44" t="s">
        <v>13</v>
      </c>
      <c r="B15" s="14" t="s">
        <v>3</v>
      </c>
      <c r="C15" s="14">
        <v>9.965</v>
      </c>
      <c r="D15" s="14"/>
      <c r="E15" s="14"/>
      <c r="F15" s="14"/>
      <c r="G15" s="14"/>
      <c r="H15" s="14"/>
      <c r="I15" s="14"/>
      <c r="J15" s="14"/>
      <c r="K15" s="14"/>
      <c r="L15" s="16">
        <f>C15</f>
        <v>9.965</v>
      </c>
    </row>
    <row r="16" spans="1:12" ht="27.75" customHeight="1">
      <c r="A16" s="44" t="s">
        <v>14</v>
      </c>
      <c r="B16" s="14" t="s">
        <v>3</v>
      </c>
      <c r="C16" s="14">
        <v>5.6</v>
      </c>
      <c r="D16" s="14">
        <v>1.5</v>
      </c>
      <c r="E16" s="14">
        <v>11.44</v>
      </c>
      <c r="F16" s="14">
        <v>19.6</v>
      </c>
      <c r="G16" s="14">
        <v>0.5</v>
      </c>
      <c r="H16" s="14"/>
      <c r="I16" s="14">
        <v>10.2</v>
      </c>
      <c r="J16" s="14"/>
      <c r="K16" s="14">
        <v>9.4</v>
      </c>
      <c r="L16" s="16">
        <f>C16+D16+E16+F16+G16+I16+K16</f>
        <v>58.24</v>
      </c>
    </row>
    <row r="17" spans="1:12" ht="27.75" customHeight="1">
      <c r="A17" s="44" t="s">
        <v>15</v>
      </c>
      <c r="B17" s="14" t="s">
        <v>3</v>
      </c>
      <c r="C17" s="14">
        <v>0.46</v>
      </c>
      <c r="D17" s="14"/>
      <c r="E17" s="14">
        <v>0.875</v>
      </c>
      <c r="F17" s="14">
        <v>1</v>
      </c>
      <c r="G17" s="14"/>
      <c r="H17" s="14"/>
      <c r="I17" s="14">
        <v>0.78</v>
      </c>
      <c r="J17" s="14"/>
      <c r="K17" s="14">
        <v>1.8</v>
      </c>
      <c r="L17" s="16">
        <f>C17+E17+F17+I17+K17</f>
        <v>4.915</v>
      </c>
    </row>
    <row r="18" spans="1:12" ht="27.75" customHeight="1">
      <c r="A18" s="44" t="s">
        <v>16</v>
      </c>
      <c r="B18" s="14" t="s">
        <v>3</v>
      </c>
      <c r="C18" s="14"/>
      <c r="D18" s="14"/>
      <c r="E18" s="14"/>
      <c r="F18" s="14"/>
      <c r="G18" s="14"/>
      <c r="H18" s="14"/>
      <c r="I18" s="14">
        <v>0.56</v>
      </c>
      <c r="J18" s="14"/>
      <c r="K18" s="14"/>
      <c r="L18" s="16">
        <f>I18</f>
        <v>0.56</v>
      </c>
    </row>
    <row r="19" spans="1:12" ht="27.75" customHeight="1">
      <c r="A19" s="44" t="s">
        <v>17</v>
      </c>
      <c r="B19" s="14" t="s">
        <v>3</v>
      </c>
      <c r="C19" s="14"/>
      <c r="D19" s="14"/>
      <c r="E19" s="14">
        <v>0.385</v>
      </c>
      <c r="F19" s="14"/>
      <c r="G19" s="14"/>
      <c r="H19" s="14"/>
      <c r="I19" s="14"/>
      <c r="J19" s="14"/>
      <c r="K19" s="14"/>
      <c r="L19" s="16">
        <f>E19</f>
        <v>0.385</v>
      </c>
    </row>
    <row r="20" spans="1:12" ht="16.5" customHeight="1">
      <c r="A20" s="45"/>
      <c r="B20" s="14" t="s">
        <v>3</v>
      </c>
      <c r="C20" s="46">
        <v>4.82</v>
      </c>
      <c r="D20" s="47"/>
      <c r="E20" s="46">
        <v>1.355</v>
      </c>
      <c r="F20" s="47"/>
      <c r="G20" s="46">
        <v>0.6000000000000001</v>
      </c>
      <c r="H20" s="47"/>
      <c r="I20" s="46">
        <v>2.1</v>
      </c>
      <c r="J20" s="48"/>
      <c r="K20" s="19">
        <v>6.7</v>
      </c>
      <c r="L20" s="16">
        <f>C20+E20+G20+I20+K20</f>
        <v>15.575</v>
      </c>
    </row>
    <row r="21" spans="1:12" ht="16.5" customHeight="1">
      <c r="A21" s="49" t="s">
        <v>18</v>
      </c>
      <c r="B21" s="26" t="s">
        <v>6</v>
      </c>
      <c r="C21" s="30"/>
      <c r="D21" s="50"/>
      <c r="E21" s="30">
        <v>2</v>
      </c>
      <c r="F21" s="50"/>
      <c r="G21" s="30"/>
      <c r="H21" s="50"/>
      <c r="I21" s="30">
        <v>3</v>
      </c>
      <c r="J21" s="51"/>
      <c r="K21" s="29"/>
      <c r="L21" s="52"/>
    </row>
    <row r="22" spans="1:12" ht="27.75" customHeight="1">
      <c r="A22" s="44" t="s">
        <v>19</v>
      </c>
      <c r="B22" s="14" t="s">
        <v>3</v>
      </c>
      <c r="C22" s="14"/>
      <c r="D22" s="14"/>
      <c r="E22" s="14"/>
      <c r="F22" s="14"/>
      <c r="G22" s="14"/>
      <c r="H22" s="14"/>
      <c r="I22" s="14">
        <v>0.33</v>
      </c>
      <c r="J22" s="14"/>
      <c r="K22" s="14"/>
      <c r="L22" s="16">
        <f>I22</f>
        <v>0.33</v>
      </c>
    </row>
    <row r="23" spans="1:12" ht="27.75" customHeight="1">
      <c r="A23" s="44" t="s">
        <v>20</v>
      </c>
      <c r="B23" s="14" t="s">
        <v>3</v>
      </c>
      <c r="C23" s="14">
        <v>21.3</v>
      </c>
      <c r="D23" s="14"/>
      <c r="E23" s="14"/>
      <c r="F23" s="14">
        <v>31.2</v>
      </c>
      <c r="G23" s="14"/>
      <c r="H23" s="14"/>
      <c r="I23" s="14"/>
      <c r="J23" s="14">
        <v>98.04</v>
      </c>
      <c r="K23" s="14"/>
      <c r="L23" s="16">
        <f>C23+F23+J23</f>
        <v>150.54</v>
      </c>
    </row>
    <row r="24" spans="1:12" ht="27.75" customHeight="1">
      <c r="A24" s="44" t="s">
        <v>21</v>
      </c>
      <c r="B24" s="14"/>
      <c r="C24" s="14">
        <v>3.5</v>
      </c>
      <c r="D24" s="14">
        <v>0.5</v>
      </c>
      <c r="E24" s="14"/>
      <c r="F24" s="14">
        <v>16.84</v>
      </c>
      <c r="G24" s="14">
        <v>4.5</v>
      </c>
      <c r="H24" s="14"/>
      <c r="I24" s="14">
        <v>15.52</v>
      </c>
      <c r="J24" s="14">
        <v>1.6800000000000002</v>
      </c>
      <c r="K24" s="14">
        <v>38</v>
      </c>
      <c r="L24" s="16">
        <f>K24+J24+I24+G24+F24+D24+C24</f>
        <v>80.54</v>
      </c>
    </row>
    <row r="25" spans="4:12" ht="13.5">
      <c r="D25" s="2"/>
      <c r="E25" s="4"/>
      <c r="F25" s="2"/>
      <c r="G25" s="4"/>
      <c r="H25" s="2"/>
      <c r="I25" s="4"/>
      <c r="J25" s="2"/>
      <c r="K25" s="4"/>
      <c r="L25" s="2"/>
    </row>
    <row r="26" spans="1:12" ht="16.5" customHeight="1">
      <c r="A26" s="53" t="s">
        <v>22</v>
      </c>
      <c r="B26" s="26" t="s">
        <v>6</v>
      </c>
      <c r="C26" s="54"/>
      <c r="D26" s="54"/>
      <c r="E26" s="54">
        <v>1</v>
      </c>
      <c r="F26" s="54"/>
      <c r="G26" s="54"/>
      <c r="H26" s="54"/>
      <c r="I26" s="54">
        <v>2</v>
      </c>
      <c r="J26" s="54"/>
      <c r="K26" s="54"/>
      <c r="L26" s="52">
        <v>3</v>
      </c>
    </row>
    <row r="27" spans="1:12" ht="27.75" customHeight="1">
      <c r="A27" s="17" t="s">
        <v>23</v>
      </c>
      <c r="B27" s="26" t="s">
        <v>6</v>
      </c>
      <c r="C27" s="54"/>
      <c r="D27" s="54"/>
      <c r="E27" s="54"/>
      <c r="F27" s="54"/>
      <c r="G27" s="54">
        <v>1</v>
      </c>
      <c r="H27" s="54"/>
      <c r="I27" s="54"/>
      <c r="J27" s="54">
        <v>1</v>
      </c>
      <c r="K27" s="54">
        <v>3</v>
      </c>
      <c r="L27" s="52">
        <f>G27+J27+K27</f>
        <v>5</v>
      </c>
    </row>
  </sheetData>
  <sheetProtection selectLockedCells="1" selectUnlockedCells="1"/>
  <printOptions/>
  <pageMargins left="0.15763888888888888" right="0.11805555555555555" top="0.3555555555555555" bottom="0.3555555555555555" header="0.11805555555555555" footer="0.1180555555555555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F12" sqref="F12"/>
    </sheetView>
  </sheetViews>
  <sheetFormatPr defaultColWidth="12.57421875" defaultRowHeight="27.75" customHeight="1"/>
  <cols>
    <col min="1" max="1" width="20.421875" style="55" customWidth="1"/>
    <col min="2" max="2" width="7.7109375" style="56" customWidth="1"/>
    <col min="3" max="8" width="7.7109375" style="57" customWidth="1"/>
    <col min="9" max="9" width="8.140625" style="58" customWidth="1"/>
    <col min="10" max="10" width="11.57421875" style="0" customWidth="1"/>
    <col min="11" max="11" width="20.421875" style="55" customWidth="1"/>
    <col min="12" max="12" width="6.57421875" style="59" customWidth="1"/>
    <col min="13" max="19" width="7.140625" style="2" customWidth="1"/>
    <col min="20" max="20" width="8.7109375" style="60" customWidth="1"/>
    <col min="21" max="16384" width="11.57421875" style="0" customWidth="1"/>
  </cols>
  <sheetData>
    <row r="1" spans="1:20" s="2" customFormat="1" ht="22.5" customHeight="1">
      <c r="A1" s="61" t="s">
        <v>24</v>
      </c>
      <c r="B1" s="62"/>
      <c r="C1" s="63"/>
      <c r="D1" s="63"/>
      <c r="E1" s="63"/>
      <c r="F1" s="63"/>
      <c r="G1" s="63"/>
      <c r="H1" s="63"/>
      <c r="I1" s="64"/>
      <c r="K1" s="61" t="s">
        <v>25</v>
      </c>
      <c r="L1" s="59"/>
      <c r="T1" s="65"/>
    </row>
    <row r="2" spans="1:20" ht="27.75" customHeight="1">
      <c r="A2" s="66"/>
      <c r="B2" s="67" t="s">
        <v>26</v>
      </c>
      <c r="C2" s="68">
        <v>16.07</v>
      </c>
      <c r="D2" s="68">
        <v>19.07</v>
      </c>
      <c r="E2" s="68">
        <v>28.07</v>
      </c>
      <c r="F2" s="68">
        <v>26.07</v>
      </c>
      <c r="G2" s="68" t="s">
        <v>27</v>
      </c>
      <c r="H2" s="68" t="s">
        <v>28</v>
      </c>
      <c r="I2" s="69" t="s">
        <v>29</v>
      </c>
      <c r="J2" s="2"/>
      <c r="K2" s="66"/>
      <c r="L2" s="70" t="s">
        <v>30</v>
      </c>
      <c r="M2" s="68">
        <v>2.08</v>
      </c>
      <c r="N2" s="68">
        <v>6.08</v>
      </c>
      <c r="O2" s="68">
        <v>9.08</v>
      </c>
      <c r="P2" s="68">
        <v>13.08</v>
      </c>
      <c r="Q2" s="68" t="s">
        <v>31</v>
      </c>
      <c r="R2" s="68">
        <v>23.08</v>
      </c>
      <c r="S2" s="68" t="s">
        <v>32</v>
      </c>
      <c r="T2" s="71" t="s">
        <v>29</v>
      </c>
    </row>
    <row r="3" spans="1:20" ht="18" customHeight="1">
      <c r="A3" s="72" t="s">
        <v>33</v>
      </c>
      <c r="B3" s="67">
        <v>0.018000000000000002</v>
      </c>
      <c r="C3" s="73">
        <v>1.71</v>
      </c>
      <c r="D3" s="73">
        <v>1.4</v>
      </c>
      <c r="E3" s="73">
        <v>0.59</v>
      </c>
      <c r="F3" s="73">
        <v>3</v>
      </c>
      <c r="G3" s="73"/>
      <c r="H3" s="73">
        <v>1.3</v>
      </c>
      <c r="I3" s="74">
        <f>B3+C3+D3+E3+F3+H3</f>
        <v>8.018</v>
      </c>
      <c r="J3" s="2"/>
      <c r="K3" s="72" t="s">
        <v>33</v>
      </c>
      <c r="L3" s="75">
        <v>8.02</v>
      </c>
      <c r="M3" s="14">
        <v>4.12</v>
      </c>
      <c r="N3" s="14">
        <v>3.095</v>
      </c>
      <c r="O3" s="14">
        <v>2.6</v>
      </c>
      <c r="P3" s="14">
        <v>2.88</v>
      </c>
      <c r="Q3" s="14">
        <v>3</v>
      </c>
      <c r="R3" s="14">
        <v>3.32</v>
      </c>
      <c r="S3" s="14">
        <v>2.23</v>
      </c>
      <c r="T3" s="76">
        <f>L3+M3+N3+O3+P3+Q3+R3+S3</f>
        <v>29.265</v>
      </c>
    </row>
    <row r="4" spans="1:20" ht="18" customHeight="1">
      <c r="A4" s="77" t="s">
        <v>34</v>
      </c>
      <c r="B4" s="78">
        <v>4.88</v>
      </c>
      <c r="C4" s="73"/>
      <c r="D4" s="73">
        <v>4</v>
      </c>
      <c r="E4" s="73"/>
      <c r="F4" s="73"/>
      <c r="G4" s="73"/>
      <c r="H4" s="73">
        <v>2.7</v>
      </c>
      <c r="I4" s="74">
        <f>B4+D4+H4</f>
        <v>11.58</v>
      </c>
      <c r="J4" s="2"/>
      <c r="K4" s="77" t="s">
        <v>34</v>
      </c>
      <c r="L4" s="75">
        <v>11.58</v>
      </c>
      <c r="M4" s="14"/>
      <c r="N4" s="14"/>
      <c r="O4" s="14">
        <v>0.61</v>
      </c>
      <c r="P4" s="14"/>
      <c r="Q4" s="14"/>
      <c r="R4" s="14"/>
      <c r="S4" s="14">
        <v>4.3</v>
      </c>
      <c r="T4" s="76">
        <f>L4+O4+S4</f>
        <v>16.49</v>
      </c>
    </row>
    <row r="5" spans="1:20" ht="18" customHeight="1">
      <c r="A5" s="79" t="s">
        <v>35</v>
      </c>
      <c r="B5" s="67"/>
      <c r="C5" s="73"/>
      <c r="D5" s="73"/>
      <c r="E5" s="73">
        <v>6.305</v>
      </c>
      <c r="F5" s="73"/>
      <c r="G5" s="73"/>
      <c r="H5" s="73"/>
      <c r="I5" s="74">
        <f>E5</f>
        <v>6.305</v>
      </c>
      <c r="J5" s="2"/>
      <c r="K5" s="79" t="s">
        <v>35</v>
      </c>
      <c r="L5" s="75">
        <v>6.31</v>
      </c>
      <c r="M5" s="14"/>
      <c r="N5" s="14"/>
      <c r="O5" s="14"/>
      <c r="P5" s="14"/>
      <c r="Q5" s="14"/>
      <c r="R5" s="14"/>
      <c r="S5" s="14"/>
      <c r="T5" s="80">
        <f>L5</f>
        <v>6.31</v>
      </c>
    </row>
    <row r="6" spans="1:20" ht="13.5" customHeight="1">
      <c r="A6" s="81" t="s">
        <v>36</v>
      </c>
      <c r="B6" s="82"/>
      <c r="C6" s="83"/>
      <c r="D6" s="83"/>
      <c r="E6" s="83"/>
      <c r="F6" s="83"/>
      <c r="G6" s="83"/>
      <c r="H6" s="83"/>
      <c r="I6" s="83"/>
      <c r="J6" s="2"/>
      <c r="K6" s="81" t="s">
        <v>36</v>
      </c>
      <c r="L6" s="84"/>
      <c r="M6" s="85"/>
      <c r="N6" s="85"/>
      <c r="O6" s="85"/>
      <c r="P6" s="85"/>
      <c r="Q6" s="85"/>
      <c r="R6" s="85"/>
      <c r="S6" s="85"/>
      <c r="T6" s="86"/>
    </row>
    <row r="7" spans="1:20" s="34" customFormat="1" ht="18" customHeight="1">
      <c r="A7" s="87" t="s">
        <v>37</v>
      </c>
      <c r="B7" s="88"/>
      <c r="C7" s="89"/>
      <c r="D7" s="89"/>
      <c r="E7" s="89"/>
      <c r="F7" s="89"/>
      <c r="G7" s="89"/>
      <c r="H7" s="89"/>
      <c r="I7" s="90"/>
      <c r="J7" s="91"/>
      <c r="K7" s="87" t="s">
        <v>37</v>
      </c>
      <c r="L7" s="92"/>
      <c r="M7" s="32"/>
      <c r="N7" s="32"/>
      <c r="O7" s="32"/>
      <c r="P7" s="32"/>
      <c r="Q7" s="32"/>
      <c r="R7" s="32"/>
      <c r="S7" s="32"/>
      <c r="T7" s="93"/>
    </row>
    <row r="8" spans="1:20" s="34" customFormat="1" ht="18" customHeight="1">
      <c r="A8" s="94" t="s">
        <v>38</v>
      </c>
      <c r="B8" s="88">
        <v>2.35</v>
      </c>
      <c r="C8" s="89"/>
      <c r="D8" s="89"/>
      <c r="E8" s="89"/>
      <c r="F8" s="89"/>
      <c r="G8" s="89"/>
      <c r="H8" s="89"/>
      <c r="I8" s="95">
        <f>B8</f>
        <v>2.35</v>
      </c>
      <c r="J8" s="91"/>
      <c r="K8" s="94" t="s">
        <v>38</v>
      </c>
      <c r="L8" s="92">
        <v>2.35</v>
      </c>
      <c r="M8" s="32"/>
      <c r="N8" s="32"/>
      <c r="O8" s="32"/>
      <c r="P8" s="32"/>
      <c r="Q8" s="32"/>
      <c r="R8" s="32"/>
      <c r="S8" s="32"/>
      <c r="T8" s="96">
        <f>L8</f>
        <v>2.35</v>
      </c>
    </row>
    <row r="9" spans="1:20" s="34" customFormat="1" ht="18" customHeight="1">
      <c r="A9" s="87" t="s">
        <v>39</v>
      </c>
      <c r="B9" s="88"/>
      <c r="C9" s="89"/>
      <c r="D9" s="89">
        <v>1.8250000000000002</v>
      </c>
      <c r="E9" s="89"/>
      <c r="F9" s="89"/>
      <c r="G9" s="89"/>
      <c r="H9" s="89"/>
      <c r="I9" s="90">
        <f>D9</f>
        <v>1.8250000000000002</v>
      </c>
      <c r="J9" s="91"/>
      <c r="K9" s="87" t="s">
        <v>39</v>
      </c>
      <c r="L9" s="92">
        <v>1.83</v>
      </c>
      <c r="M9" s="32"/>
      <c r="N9" s="32"/>
      <c r="O9" s="32"/>
      <c r="P9" s="32"/>
      <c r="Q9" s="32"/>
      <c r="R9" s="32">
        <v>1.22</v>
      </c>
      <c r="S9" s="32"/>
      <c r="T9" s="93">
        <f>L9+R9</f>
        <v>3.05</v>
      </c>
    </row>
    <row r="10" spans="1:20" s="34" customFormat="1" ht="18" customHeight="1">
      <c r="A10" s="87" t="s">
        <v>40</v>
      </c>
      <c r="B10" s="88">
        <v>3.4</v>
      </c>
      <c r="C10" s="89"/>
      <c r="D10" s="89"/>
      <c r="E10" s="89"/>
      <c r="F10" s="89"/>
      <c r="G10" s="89"/>
      <c r="H10" s="89"/>
      <c r="I10" s="95">
        <f>B10</f>
        <v>3.4</v>
      </c>
      <c r="J10" s="91"/>
      <c r="K10" s="87" t="s">
        <v>40</v>
      </c>
      <c r="L10" s="92">
        <v>3.4</v>
      </c>
      <c r="M10" s="32"/>
      <c r="N10" s="32"/>
      <c r="O10" s="32"/>
      <c r="P10" s="32"/>
      <c r="Q10" s="32"/>
      <c r="R10" s="32"/>
      <c r="S10" s="32"/>
      <c r="T10" s="96">
        <f>L10</f>
        <v>3.4</v>
      </c>
    </row>
    <row r="11" spans="1:20" ht="13.5" customHeight="1">
      <c r="A11" s="81" t="s">
        <v>41</v>
      </c>
      <c r="B11" s="82"/>
      <c r="C11" s="97"/>
      <c r="D11" s="97"/>
      <c r="E11" s="97"/>
      <c r="F11" s="97"/>
      <c r="G11" s="97"/>
      <c r="H11" s="97"/>
      <c r="I11" s="83"/>
      <c r="J11" s="2"/>
      <c r="K11" s="81" t="s">
        <v>41</v>
      </c>
      <c r="L11" s="84"/>
      <c r="M11" s="85"/>
      <c r="N11" s="85"/>
      <c r="O11" s="85"/>
      <c r="P11" s="85"/>
      <c r="Q11" s="85"/>
      <c r="R11" s="85"/>
      <c r="S11" s="85"/>
      <c r="T11" s="86"/>
    </row>
    <row r="12" spans="1:20" s="34" customFormat="1" ht="18" customHeight="1">
      <c r="A12" s="98" t="s">
        <v>42</v>
      </c>
      <c r="B12" s="99">
        <v>25.28</v>
      </c>
      <c r="C12" s="100">
        <v>8.1</v>
      </c>
      <c r="D12" s="100">
        <v>9.8</v>
      </c>
      <c r="E12" s="100">
        <v>6.73</v>
      </c>
      <c r="F12" s="100">
        <v>3.3</v>
      </c>
      <c r="G12" s="100"/>
      <c r="H12" s="100">
        <v>6</v>
      </c>
      <c r="I12" s="101">
        <f>B12+C12+D12+E12+F12+H12</f>
        <v>59.21</v>
      </c>
      <c r="K12" s="98" t="s">
        <v>43</v>
      </c>
      <c r="L12" s="102">
        <v>59.21</v>
      </c>
      <c r="M12" s="103">
        <v>1.855</v>
      </c>
      <c r="N12" s="103"/>
      <c r="O12" s="103">
        <v>1.385</v>
      </c>
      <c r="P12" s="103">
        <v>5.64</v>
      </c>
      <c r="Q12" s="103">
        <v>3.3</v>
      </c>
      <c r="R12" s="103"/>
      <c r="S12" s="103"/>
      <c r="T12" s="104">
        <f>L12+M12+O12+P12+Q12</f>
        <v>71.39</v>
      </c>
    </row>
    <row r="13" spans="1:20" s="34" customFormat="1" ht="18" customHeight="1">
      <c r="A13" s="98" t="s">
        <v>44</v>
      </c>
      <c r="B13" s="99">
        <v>8.615</v>
      </c>
      <c r="C13" s="100"/>
      <c r="D13" s="100"/>
      <c r="E13" s="100"/>
      <c r="F13" s="100"/>
      <c r="G13" s="100"/>
      <c r="H13" s="100"/>
      <c r="I13" s="105">
        <f>B13</f>
        <v>8.615</v>
      </c>
      <c r="J13" s="91"/>
      <c r="K13" s="98" t="s">
        <v>44</v>
      </c>
      <c r="L13" s="102">
        <v>8.62</v>
      </c>
      <c r="M13" s="103"/>
      <c r="N13" s="103"/>
      <c r="O13" s="103"/>
      <c r="P13" s="103"/>
      <c r="Q13" s="103"/>
      <c r="R13" s="103"/>
      <c r="S13" s="103"/>
      <c r="T13" s="106">
        <f>L13</f>
        <v>8.62</v>
      </c>
    </row>
    <row r="14" spans="1:20" s="34" customFormat="1" ht="18" customHeight="1">
      <c r="A14" s="107" t="s">
        <v>45</v>
      </c>
      <c r="B14" s="99">
        <v>17.735</v>
      </c>
      <c r="C14" s="100"/>
      <c r="D14" s="100"/>
      <c r="E14" s="100">
        <v>11.75</v>
      </c>
      <c r="F14" s="100"/>
      <c r="G14" s="100"/>
      <c r="H14" s="100"/>
      <c r="I14" s="101">
        <f>B14+E14</f>
        <v>29.485</v>
      </c>
      <c r="J14" s="91"/>
      <c r="K14" s="107" t="s">
        <v>45</v>
      </c>
      <c r="L14" s="102">
        <v>29.49</v>
      </c>
      <c r="M14" s="103">
        <v>2.615</v>
      </c>
      <c r="N14" s="103">
        <v>6.08</v>
      </c>
      <c r="O14" s="103"/>
      <c r="P14" s="103"/>
      <c r="Q14" s="103"/>
      <c r="R14" s="103"/>
      <c r="S14" s="103"/>
      <c r="T14" s="104">
        <f>L14+M14+N14</f>
        <v>38.185</v>
      </c>
    </row>
    <row r="15" spans="1:20" s="34" customFormat="1" ht="18" customHeight="1">
      <c r="A15" s="98" t="s">
        <v>46</v>
      </c>
      <c r="B15" s="99">
        <v>23.04</v>
      </c>
      <c r="C15" s="100">
        <v>14.735</v>
      </c>
      <c r="D15" s="100">
        <v>5.25</v>
      </c>
      <c r="E15" s="100">
        <v>6.5</v>
      </c>
      <c r="F15" s="100"/>
      <c r="G15" s="100"/>
      <c r="H15" s="100"/>
      <c r="I15" s="101">
        <f>B15+C15+D15+E15</f>
        <v>49.525</v>
      </c>
      <c r="J15" s="91"/>
      <c r="K15" s="98" t="s">
        <v>46</v>
      </c>
      <c r="L15" s="102">
        <v>49.53</v>
      </c>
      <c r="M15" s="103">
        <v>0.515</v>
      </c>
      <c r="N15" s="103"/>
      <c r="O15" s="103"/>
      <c r="P15" s="103"/>
      <c r="Q15" s="103"/>
      <c r="R15" s="103">
        <v>0.4</v>
      </c>
      <c r="S15" s="103"/>
      <c r="T15" s="104">
        <f>L15+M15+R15</f>
        <v>50.445</v>
      </c>
    </row>
    <row r="16" spans="1:20" s="34" customFormat="1" ht="18" customHeight="1">
      <c r="A16" s="107" t="s">
        <v>13</v>
      </c>
      <c r="B16" s="99">
        <v>9.965</v>
      </c>
      <c r="C16" s="100">
        <v>14.54</v>
      </c>
      <c r="D16" s="100">
        <v>10.3</v>
      </c>
      <c r="E16" s="100"/>
      <c r="F16" s="100"/>
      <c r="G16" s="100"/>
      <c r="H16" s="100"/>
      <c r="I16" s="101">
        <f>B16+C16+D16</f>
        <v>34.805</v>
      </c>
      <c r="J16" s="91"/>
      <c r="K16" s="107" t="s">
        <v>13</v>
      </c>
      <c r="L16" s="102">
        <v>34.81</v>
      </c>
      <c r="M16" s="103"/>
      <c r="N16" s="103"/>
      <c r="O16" s="103"/>
      <c r="P16" s="103"/>
      <c r="Q16" s="103"/>
      <c r="R16" s="103"/>
      <c r="S16" s="103"/>
      <c r="T16" s="106">
        <f>L16</f>
        <v>34.81</v>
      </c>
    </row>
    <row r="17" spans="1:20" ht="18" customHeight="1">
      <c r="A17" s="87" t="s">
        <v>47</v>
      </c>
      <c r="B17" s="88"/>
      <c r="C17" s="89"/>
      <c r="D17" s="89"/>
      <c r="E17" s="89"/>
      <c r="F17" s="89"/>
      <c r="G17" s="89"/>
      <c r="H17" s="89"/>
      <c r="I17" s="90"/>
      <c r="K17" s="87" t="s">
        <v>48</v>
      </c>
      <c r="L17" s="75"/>
      <c r="M17" s="14"/>
      <c r="N17" s="14"/>
      <c r="O17" s="14"/>
      <c r="P17" s="14"/>
      <c r="Q17" s="14"/>
      <c r="R17" s="14"/>
      <c r="S17" s="14"/>
      <c r="T17" s="76"/>
    </row>
    <row r="18" spans="1:20" ht="18" customHeight="1">
      <c r="A18" s="87" t="s">
        <v>49</v>
      </c>
      <c r="B18" s="88"/>
      <c r="C18" s="89"/>
      <c r="D18" s="89"/>
      <c r="E18" s="89"/>
      <c r="F18" s="89"/>
      <c r="G18" s="89"/>
      <c r="H18" s="89"/>
      <c r="I18" s="90"/>
      <c r="K18" s="87" t="s">
        <v>50</v>
      </c>
      <c r="L18" s="75"/>
      <c r="M18" s="14"/>
      <c r="N18" s="14"/>
      <c r="O18" s="14"/>
      <c r="P18" s="14"/>
      <c r="Q18" s="14"/>
      <c r="R18" s="14"/>
      <c r="S18" s="14"/>
      <c r="T18" s="76"/>
    </row>
    <row r="19" spans="1:20" ht="18" customHeight="1">
      <c r="A19" s="87" t="s">
        <v>51</v>
      </c>
      <c r="B19" s="88"/>
      <c r="C19" s="89">
        <v>5.81</v>
      </c>
      <c r="D19" s="89"/>
      <c r="E19" s="89"/>
      <c r="F19" s="89"/>
      <c r="G19" s="89"/>
      <c r="H19" s="89"/>
      <c r="I19" s="90">
        <f>C19</f>
        <v>5.8100000000000005</v>
      </c>
      <c r="J19" s="2"/>
      <c r="K19" s="87" t="s">
        <v>52</v>
      </c>
      <c r="L19" s="75">
        <v>5.81</v>
      </c>
      <c r="M19" s="14"/>
      <c r="N19" s="14">
        <v>2.835</v>
      </c>
      <c r="O19" s="14"/>
      <c r="P19" s="14"/>
      <c r="Q19" s="14"/>
      <c r="R19" s="14"/>
      <c r="S19" s="14"/>
      <c r="T19" s="76">
        <f>L19+N19</f>
        <v>8.645</v>
      </c>
    </row>
    <row r="20" spans="1:20" ht="18" customHeight="1">
      <c r="A20" s="87" t="s">
        <v>53</v>
      </c>
      <c r="B20" s="88"/>
      <c r="C20" s="89"/>
      <c r="D20" s="89"/>
      <c r="E20" s="89"/>
      <c r="F20" s="89"/>
      <c r="G20" s="89"/>
      <c r="H20" s="89"/>
      <c r="I20" s="90"/>
      <c r="J20" s="2"/>
      <c r="K20" s="87" t="s">
        <v>54</v>
      </c>
      <c r="L20" s="75"/>
      <c r="M20" s="14"/>
      <c r="N20" s="14"/>
      <c r="O20" s="14"/>
      <c r="P20" s="14"/>
      <c r="Q20" s="14"/>
      <c r="R20" s="14">
        <v>28.375</v>
      </c>
      <c r="S20" s="14">
        <v>17.3</v>
      </c>
      <c r="T20" s="76">
        <f>R20+S20</f>
        <v>45.675</v>
      </c>
    </row>
    <row r="21" spans="1:23" ht="18" customHeight="1">
      <c r="A21" s="87" t="s">
        <v>55</v>
      </c>
      <c r="B21" s="88"/>
      <c r="C21" s="89"/>
      <c r="D21" s="89"/>
      <c r="E21" s="89"/>
      <c r="F21" s="89"/>
      <c r="G21" s="89"/>
      <c r="H21" s="89"/>
      <c r="I21" s="90"/>
      <c r="J21" s="2"/>
      <c r="K21" s="87" t="s">
        <v>56</v>
      </c>
      <c r="L21" s="75"/>
      <c r="M21" s="14">
        <v>81.435</v>
      </c>
      <c r="N21" s="14"/>
      <c r="O21" s="14"/>
      <c r="P21" s="14"/>
      <c r="Q21" s="14"/>
      <c r="R21" s="14"/>
      <c r="S21" s="14"/>
      <c r="T21" s="76">
        <f>M21</f>
        <v>81.435</v>
      </c>
      <c r="W21" t="s">
        <v>57</v>
      </c>
    </row>
    <row r="22" spans="1:20" ht="18" customHeight="1">
      <c r="A22" s="108" t="s">
        <v>14</v>
      </c>
      <c r="B22" s="109">
        <v>58.24</v>
      </c>
      <c r="C22" s="110">
        <v>1.66</v>
      </c>
      <c r="D22" s="110">
        <v>15.3</v>
      </c>
      <c r="E22" s="110">
        <v>31.68</v>
      </c>
      <c r="F22" s="110"/>
      <c r="G22" s="110"/>
      <c r="H22" s="110">
        <v>17.5</v>
      </c>
      <c r="I22" s="111">
        <f>B22+C22+D22+E22+H22</f>
        <v>124.38</v>
      </c>
      <c r="J22" s="2"/>
      <c r="K22" s="108" t="s">
        <v>14</v>
      </c>
      <c r="L22" s="112">
        <v>124.38</v>
      </c>
      <c r="M22" s="11">
        <v>8.945</v>
      </c>
      <c r="N22" s="11">
        <v>15</v>
      </c>
      <c r="O22" s="11">
        <v>5</v>
      </c>
      <c r="P22" s="11">
        <v>7.3</v>
      </c>
      <c r="Q22" s="11"/>
      <c r="R22" s="11">
        <v>4.05</v>
      </c>
      <c r="S22" s="11">
        <v>4.7</v>
      </c>
      <c r="T22" s="76">
        <f>L22+M22+N22+O22+P22+R22+S22</f>
        <v>169.375</v>
      </c>
    </row>
    <row r="23" spans="1:20" ht="18" customHeight="1">
      <c r="A23" s="108" t="s">
        <v>16</v>
      </c>
      <c r="B23" s="109">
        <v>0.56</v>
      </c>
      <c r="C23" s="110">
        <v>1.98</v>
      </c>
      <c r="D23" s="110"/>
      <c r="E23" s="110"/>
      <c r="F23" s="110"/>
      <c r="G23" s="110"/>
      <c r="H23" s="110">
        <v>2.13</v>
      </c>
      <c r="I23" s="111">
        <f>B23+C23+H23</f>
        <v>4.67</v>
      </c>
      <c r="J23" s="2"/>
      <c r="K23" s="108" t="s">
        <v>16</v>
      </c>
      <c r="L23" s="112">
        <v>4.67</v>
      </c>
      <c r="M23" s="11">
        <v>3</v>
      </c>
      <c r="N23" s="11">
        <v>8.765</v>
      </c>
      <c r="O23" s="11"/>
      <c r="P23" s="11">
        <v>3.05</v>
      </c>
      <c r="Q23" s="11"/>
      <c r="R23" s="11">
        <v>0.46</v>
      </c>
      <c r="S23" s="11"/>
      <c r="T23" s="76">
        <f>L23+M23+N23+P23+R23</f>
        <v>19.945</v>
      </c>
    </row>
    <row r="24" spans="1:20" ht="18" customHeight="1">
      <c r="A24" s="108" t="s">
        <v>58</v>
      </c>
      <c r="B24" s="109"/>
      <c r="C24" s="110"/>
      <c r="D24" s="110"/>
      <c r="E24" s="110">
        <v>9.345</v>
      </c>
      <c r="F24" s="110"/>
      <c r="G24" s="110"/>
      <c r="H24" s="110"/>
      <c r="I24" s="111">
        <f>E24</f>
        <v>9.345</v>
      </c>
      <c r="J24" s="2"/>
      <c r="K24" s="108" t="s">
        <v>59</v>
      </c>
      <c r="L24" s="112">
        <v>9.35</v>
      </c>
      <c r="M24" s="11"/>
      <c r="N24" s="11">
        <v>32.49</v>
      </c>
      <c r="O24" s="11"/>
      <c r="P24" s="11"/>
      <c r="Q24" s="11"/>
      <c r="R24" s="11"/>
      <c r="S24" s="11"/>
      <c r="T24" s="76">
        <f>L24+N24</f>
        <v>41.84</v>
      </c>
    </row>
    <row r="25" spans="1:20" ht="8.25" customHeight="1">
      <c r="A25" s="113"/>
      <c r="B25" s="114"/>
      <c r="C25" s="97"/>
      <c r="D25" s="97"/>
      <c r="E25" s="97"/>
      <c r="F25" s="97"/>
      <c r="G25" s="97"/>
      <c r="H25" s="97"/>
      <c r="I25" s="83"/>
      <c r="J25" s="2"/>
      <c r="K25" s="113"/>
      <c r="L25" s="84"/>
      <c r="M25" s="85"/>
      <c r="N25" s="85"/>
      <c r="O25" s="85"/>
      <c r="P25" s="85"/>
      <c r="Q25" s="85"/>
      <c r="R25" s="85"/>
      <c r="S25" s="85"/>
      <c r="T25" s="115"/>
    </row>
    <row r="26" spans="1:20" ht="18" customHeight="1">
      <c r="A26" s="79" t="s">
        <v>60</v>
      </c>
      <c r="B26" s="67"/>
      <c r="C26" s="73"/>
      <c r="D26" s="73"/>
      <c r="E26" s="73"/>
      <c r="F26" s="73"/>
      <c r="G26" s="73"/>
      <c r="H26" s="73"/>
      <c r="I26" s="116"/>
      <c r="K26" s="79" t="s">
        <v>60</v>
      </c>
      <c r="L26" s="75"/>
      <c r="M26" s="14"/>
      <c r="N26" s="14"/>
      <c r="O26" s="14"/>
      <c r="P26" s="14"/>
      <c r="Q26" s="14"/>
      <c r="R26" s="14">
        <v>6</v>
      </c>
      <c r="S26" s="14">
        <v>5.3</v>
      </c>
      <c r="T26" s="76">
        <f>R26+S26</f>
        <v>11.3</v>
      </c>
    </row>
    <row r="27" spans="1:20" ht="18" customHeight="1">
      <c r="A27" s="79" t="s">
        <v>61</v>
      </c>
      <c r="B27" s="67">
        <v>4.915</v>
      </c>
      <c r="C27" s="73">
        <v>1.61</v>
      </c>
      <c r="D27" s="73">
        <v>0.535</v>
      </c>
      <c r="E27" s="73">
        <v>0.36</v>
      </c>
      <c r="F27" s="73"/>
      <c r="G27" s="73"/>
      <c r="H27" s="73">
        <v>0.8</v>
      </c>
      <c r="I27" s="74">
        <f>B27+C27+D27+E27+H27</f>
        <v>8.22</v>
      </c>
      <c r="K27" s="79" t="s">
        <v>61</v>
      </c>
      <c r="L27" s="75">
        <v>8.22</v>
      </c>
      <c r="M27" s="14">
        <v>0.78</v>
      </c>
      <c r="N27" s="14">
        <v>0.765</v>
      </c>
      <c r="O27" s="14">
        <v>0.37</v>
      </c>
      <c r="P27" s="14">
        <v>0.395</v>
      </c>
      <c r="Q27" s="14"/>
      <c r="R27" s="14">
        <v>4.07</v>
      </c>
      <c r="S27" s="14"/>
      <c r="T27" s="76">
        <f>L27+M27+N27+O27+P27+R27</f>
        <v>14.6</v>
      </c>
    </row>
    <row r="28" spans="1:20" ht="18" customHeight="1">
      <c r="A28" s="72" t="s">
        <v>62</v>
      </c>
      <c r="B28" s="67"/>
      <c r="C28" s="73"/>
      <c r="D28" s="73"/>
      <c r="E28" s="73"/>
      <c r="F28" s="73"/>
      <c r="G28" s="73"/>
      <c r="H28" s="73"/>
      <c r="I28" s="74"/>
      <c r="K28" s="72" t="s">
        <v>62</v>
      </c>
      <c r="L28" s="75"/>
      <c r="M28" s="14"/>
      <c r="N28" s="14"/>
      <c r="O28" s="14"/>
      <c r="P28" s="14"/>
      <c r="Q28" s="14"/>
      <c r="R28" s="14"/>
      <c r="S28" s="14"/>
      <c r="T28" s="76"/>
    </row>
    <row r="29" spans="1:20" ht="18" customHeight="1">
      <c r="A29" s="79" t="s">
        <v>63</v>
      </c>
      <c r="B29" s="67">
        <v>0.385</v>
      </c>
      <c r="C29" s="73"/>
      <c r="D29" s="73"/>
      <c r="E29" s="73"/>
      <c r="F29" s="73"/>
      <c r="G29" s="73"/>
      <c r="H29" s="73"/>
      <c r="I29" s="117">
        <f>B29</f>
        <v>0.385</v>
      </c>
      <c r="J29" s="2"/>
      <c r="K29" s="79" t="s">
        <v>63</v>
      </c>
      <c r="L29" s="75">
        <v>0.39</v>
      </c>
      <c r="M29" s="14"/>
      <c r="N29" s="14"/>
      <c r="O29" s="14"/>
      <c r="P29" s="14"/>
      <c r="Q29" s="14"/>
      <c r="R29" s="14"/>
      <c r="S29" s="14"/>
      <c r="T29" s="80">
        <f aca="true" t="shared" si="0" ref="T29:T30">L29</f>
        <v>0.39</v>
      </c>
    </row>
    <row r="30" spans="1:20" ht="18" customHeight="1">
      <c r="A30" s="79" t="s">
        <v>64</v>
      </c>
      <c r="B30" s="67">
        <v>15.575</v>
      </c>
      <c r="C30" s="73">
        <v>90.55</v>
      </c>
      <c r="D30" s="73"/>
      <c r="E30" s="73"/>
      <c r="F30" s="73"/>
      <c r="G30" s="73"/>
      <c r="H30"/>
      <c r="I30" s="74">
        <f>B30+C38+H31</f>
        <v>17.425</v>
      </c>
      <c r="J30" s="2"/>
      <c r="K30" s="79" t="s">
        <v>64</v>
      </c>
      <c r="L30" s="75">
        <v>16.74</v>
      </c>
      <c r="M30" s="14"/>
      <c r="N30" s="14"/>
      <c r="O30" s="14"/>
      <c r="P30" s="14"/>
      <c r="Q30" s="14"/>
      <c r="R30" s="14"/>
      <c r="S30" s="14"/>
      <c r="T30" s="80">
        <f t="shared" si="0"/>
        <v>16.74</v>
      </c>
    </row>
    <row r="31" spans="1:20" ht="18" customHeight="1">
      <c r="A31" s="72" t="s">
        <v>65</v>
      </c>
      <c r="B31" s="67"/>
      <c r="C31" s="73"/>
      <c r="D31" s="73"/>
      <c r="E31" s="73"/>
      <c r="F31" s="73"/>
      <c r="G31" s="73"/>
      <c r="H31" s="73">
        <v>0.85</v>
      </c>
      <c r="I31" s="74">
        <f aca="true" t="shared" si="1" ref="I31:I32">H31</f>
        <v>0.85</v>
      </c>
      <c r="J31" s="2"/>
      <c r="K31" s="72" t="s">
        <v>65</v>
      </c>
      <c r="L31" s="75">
        <v>0.85</v>
      </c>
      <c r="M31" s="14">
        <v>0.48</v>
      </c>
      <c r="N31" s="14">
        <v>8</v>
      </c>
      <c r="O31" s="14"/>
      <c r="P31" s="14"/>
      <c r="Q31" s="14">
        <v>0.5</v>
      </c>
      <c r="R31" s="14"/>
      <c r="S31" s="14"/>
      <c r="T31" s="76">
        <f>L31+M31+N31+Q31</f>
        <v>9.83</v>
      </c>
    </row>
    <row r="32" spans="1:20" ht="18" customHeight="1">
      <c r="A32" s="72" t="s">
        <v>66</v>
      </c>
      <c r="B32" s="67"/>
      <c r="C32" s="73"/>
      <c r="D32" s="73"/>
      <c r="E32" s="73"/>
      <c r="F32" s="73"/>
      <c r="G32" s="73"/>
      <c r="H32" s="73">
        <v>1.22</v>
      </c>
      <c r="I32" s="74">
        <f t="shared" si="1"/>
        <v>1.22</v>
      </c>
      <c r="J32" s="2"/>
      <c r="K32" s="72" t="s">
        <v>66</v>
      </c>
      <c r="L32" s="75">
        <v>1.22</v>
      </c>
      <c r="M32" s="14"/>
      <c r="N32" s="14">
        <v>1.28</v>
      </c>
      <c r="O32" s="14"/>
      <c r="P32" s="14"/>
      <c r="Q32" s="118">
        <v>5</v>
      </c>
      <c r="R32" s="14"/>
      <c r="S32" s="14"/>
      <c r="T32" s="76">
        <f>L32+N32+Q32</f>
        <v>7.5</v>
      </c>
    </row>
    <row r="33" spans="1:20" ht="18" customHeight="1">
      <c r="A33" s="79" t="s">
        <v>67</v>
      </c>
      <c r="B33" s="67">
        <v>0.33</v>
      </c>
      <c r="C33" s="73">
        <v>1.105</v>
      </c>
      <c r="D33" s="73">
        <v>0.755</v>
      </c>
      <c r="E33" s="73">
        <v>0.785</v>
      </c>
      <c r="F33" s="73"/>
      <c r="G33" s="73"/>
      <c r="H33" s="73">
        <v>0.64</v>
      </c>
      <c r="I33" s="74">
        <f>B33+C33+D33+E33+H33</f>
        <v>3.615</v>
      </c>
      <c r="J33" s="2"/>
      <c r="K33" s="79" t="s">
        <v>67</v>
      </c>
      <c r="L33" s="75">
        <v>3.62</v>
      </c>
      <c r="M33" s="14">
        <v>0.52</v>
      </c>
      <c r="N33" s="14">
        <v>0.9</v>
      </c>
      <c r="O33" s="14">
        <v>0.2</v>
      </c>
      <c r="P33" s="14">
        <v>0.145</v>
      </c>
      <c r="Q33" s="14">
        <v>0.7</v>
      </c>
      <c r="R33" s="14"/>
      <c r="S33" s="14">
        <v>0.5</v>
      </c>
      <c r="T33" s="76">
        <f>L33++M33+N33+O33+P33+Q33+S33</f>
        <v>6.585</v>
      </c>
    </row>
    <row r="34" spans="1:20" ht="18" customHeight="1">
      <c r="A34" s="72" t="s">
        <v>20</v>
      </c>
      <c r="B34" s="67">
        <v>150.54</v>
      </c>
      <c r="C34" s="73">
        <v>170.3</v>
      </c>
      <c r="D34" s="73"/>
      <c r="E34" s="73"/>
      <c r="F34" s="73"/>
      <c r="G34" s="73"/>
      <c r="H34" s="73"/>
      <c r="I34" s="74">
        <f>B34+C34</f>
        <v>320.84</v>
      </c>
      <c r="J34" s="2"/>
      <c r="K34" s="72" t="s">
        <v>20</v>
      </c>
      <c r="L34" s="75">
        <v>320.84</v>
      </c>
      <c r="M34" s="14"/>
      <c r="N34" s="14"/>
      <c r="O34" s="14"/>
      <c r="P34" s="14"/>
      <c r="Q34" s="14"/>
      <c r="R34" s="14"/>
      <c r="S34" s="14"/>
      <c r="T34" s="80">
        <f>L34</f>
        <v>320.84</v>
      </c>
    </row>
    <row r="35" spans="1:20" ht="18" customHeight="1">
      <c r="A35" s="79" t="s">
        <v>68</v>
      </c>
      <c r="B35" s="67">
        <v>80.54</v>
      </c>
      <c r="C35" s="73">
        <v>47.5</v>
      </c>
      <c r="D35" s="73">
        <v>29.45</v>
      </c>
      <c r="E35" s="73">
        <v>84.42</v>
      </c>
      <c r="F35" s="73">
        <v>39.8</v>
      </c>
      <c r="G35" s="73"/>
      <c r="H35" s="73">
        <v>37.7</v>
      </c>
      <c r="I35" s="74">
        <f>B35+C35+D35+E35+F35+H35</f>
        <v>319.41</v>
      </c>
      <c r="J35" s="2"/>
      <c r="K35" s="79" t="s">
        <v>68</v>
      </c>
      <c r="L35" s="75">
        <v>319.41</v>
      </c>
      <c r="M35" s="14">
        <v>103</v>
      </c>
      <c r="N35" s="14">
        <v>69.355</v>
      </c>
      <c r="O35" s="14">
        <v>33.3</v>
      </c>
      <c r="P35" s="14">
        <v>41.1</v>
      </c>
      <c r="Q35" s="14">
        <v>45</v>
      </c>
      <c r="R35" s="14">
        <v>6.6</v>
      </c>
      <c r="S35" s="14">
        <v>43</v>
      </c>
      <c r="T35" s="76">
        <f>L35+M35+N35+O35+P35+Q35+R35+S35</f>
        <v>660.765</v>
      </c>
    </row>
    <row r="36" spans="1:20" ht="8.25" customHeight="1">
      <c r="A36" s="119"/>
      <c r="B36" s="120"/>
      <c r="C36" s="121"/>
      <c r="D36" s="121"/>
      <c r="E36" s="121"/>
      <c r="F36" s="121"/>
      <c r="G36" s="121"/>
      <c r="H36" s="121"/>
      <c r="I36" s="122"/>
      <c r="J36" s="2"/>
      <c r="K36" s="119"/>
      <c r="L36" s="123"/>
      <c r="M36" s="124"/>
      <c r="N36" s="124"/>
      <c r="O36" s="124"/>
      <c r="P36" s="124"/>
      <c r="Q36" s="124"/>
      <c r="R36" s="124"/>
      <c r="S36" s="124"/>
      <c r="T36" s="125"/>
    </row>
    <row r="37" spans="1:20" ht="18" customHeight="1">
      <c r="A37" s="126" t="s">
        <v>69</v>
      </c>
      <c r="B37" s="127">
        <v>5</v>
      </c>
      <c r="C37" s="128"/>
      <c r="D37" s="129"/>
      <c r="E37" s="128"/>
      <c r="F37" s="129"/>
      <c r="G37" s="128"/>
      <c r="H37" s="129">
        <v>2</v>
      </c>
      <c r="I37" s="130">
        <f>B37+H37</f>
        <v>7</v>
      </c>
      <c r="J37" s="2"/>
      <c r="K37" s="126" t="s">
        <v>69</v>
      </c>
      <c r="L37" s="131">
        <f aca="true" t="shared" si="2" ref="L37:L38">I37</f>
        <v>7</v>
      </c>
      <c r="M37" s="54"/>
      <c r="N37" s="54"/>
      <c r="O37" s="54"/>
      <c r="P37" s="54"/>
      <c r="Q37" s="54"/>
      <c r="R37" s="54"/>
      <c r="S37" s="54"/>
      <c r="T37" s="132">
        <f aca="true" t="shared" si="3" ref="T37:T38">L37</f>
        <v>7</v>
      </c>
    </row>
    <row r="38" spans="1:20" ht="18" customHeight="1">
      <c r="A38" s="126" t="s">
        <v>70</v>
      </c>
      <c r="B38" s="127">
        <v>3</v>
      </c>
      <c r="C38" s="128">
        <v>1</v>
      </c>
      <c r="D38" s="128"/>
      <c r="E38" s="128"/>
      <c r="F38" s="128"/>
      <c r="G38" s="128"/>
      <c r="H38" s="128">
        <v>1</v>
      </c>
      <c r="I38" s="133">
        <f>B38+C38+H38</f>
        <v>5</v>
      </c>
      <c r="J38" s="2"/>
      <c r="K38" s="126" t="s">
        <v>70</v>
      </c>
      <c r="L38" s="134">
        <f t="shared" si="2"/>
        <v>5</v>
      </c>
      <c r="M38" s="54"/>
      <c r="N38" s="54"/>
      <c r="O38" s="54"/>
      <c r="P38" s="54"/>
      <c r="Q38" s="54"/>
      <c r="R38" s="54"/>
      <c r="S38" s="54"/>
      <c r="T38" s="132">
        <f t="shared" si="3"/>
        <v>5</v>
      </c>
    </row>
    <row r="39" ht="18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5763888888888888" right="0.11805555555555555" top="0.3555555555555555" bottom="0.3555555555555555" header="0.11805555555555555" footer="0.1180555555555555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tabSelected="1" workbookViewId="0" topLeftCell="A1">
      <selection activeCell="H13" sqref="H13"/>
    </sheetView>
  </sheetViews>
  <sheetFormatPr defaultColWidth="12.57421875" defaultRowHeight="27.75" customHeight="1"/>
  <cols>
    <col min="1" max="1" width="20.421875" style="55" customWidth="1"/>
    <col min="2" max="2" width="8.140625" style="135" customWidth="1"/>
    <col min="3" max="3" width="8.140625" style="136" customWidth="1"/>
    <col min="4" max="9" width="7.140625" style="2" customWidth="1"/>
    <col min="10" max="10" width="8.140625" style="137" customWidth="1"/>
    <col min="11" max="11" width="11.57421875" style="0" customWidth="1"/>
    <col min="12" max="12" width="20.421875" style="0" customWidth="1"/>
    <col min="13" max="13" width="8.140625" style="0" customWidth="1"/>
    <col min="14" max="20" width="7.140625" style="0" customWidth="1"/>
    <col min="21" max="21" width="8.140625" style="0" customWidth="1"/>
    <col min="22" max="16384" width="11.57421875" style="0" customWidth="1"/>
  </cols>
  <sheetData>
    <row r="1" spans="1:21" s="2" customFormat="1" ht="22.5" customHeight="1">
      <c r="A1" s="61" t="s">
        <v>71</v>
      </c>
      <c r="B1" s="138"/>
      <c r="C1" s="136"/>
      <c r="J1" s="139"/>
      <c r="L1" s="61" t="s">
        <v>72</v>
      </c>
      <c r="M1" s="140"/>
      <c r="U1" s="65"/>
    </row>
    <row r="2" spans="1:21" ht="27.75" customHeight="1">
      <c r="A2" s="66"/>
      <c r="B2" s="141" t="s">
        <v>73</v>
      </c>
      <c r="C2" s="142" t="s">
        <v>74</v>
      </c>
      <c r="D2" s="143" t="s">
        <v>75</v>
      </c>
      <c r="E2" s="143">
        <v>10.09</v>
      </c>
      <c r="F2" s="143">
        <v>13.09</v>
      </c>
      <c r="G2" s="68"/>
      <c r="H2" s="68"/>
      <c r="I2" s="68"/>
      <c r="J2" s="144" t="s">
        <v>76</v>
      </c>
      <c r="L2" s="66"/>
      <c r="M2" s="145"/>
      <c r="N2" s="68"/>
      <c r="O2" s="68"/>
      <c r="P2" s="68"/>
      <c r="Q2" s="68"/>
      <c r="R2" s="68"/>
      <c r="S2" s="68"/>
      <c r="T2" s="68"/>
      <c r="U2" s="146" t="s">
        <v>77</v>
      </c>
    </row>
    <row r="3" spans="1:21" ht="16.5" customHeight="1">
      <c r="A3" s="72" t="s">
        <v>33</v>
      </c>
      <c r="B3" s="147"/>
      <c r="C3" s="148">
        <v>29.27</v>
      </c>
      <c r="D3" s="14">
        <v>0.6000000000000001</v>
      </c>
      <c r="E3" s="14">
        <v>3.1</v>
      </c>
      <c r="F3" s="14"/>
      <c r="G3" s="14"/>
      <c r="H3" s="14"/>
      <c r="I3" s="14"/>
      <c r="J3" s="149">
        <f>C3+D3+E3</f>
        <v>32.97</v>
      </c>
      <c r="L3" s="72" t="s">
        <v>33</v>
      </c>
      <c r="M3" s="14"/>
      <c r="N3" s="14"/>
      <c r="O3" s="14"/>
      <c r="P3" s="14"/>
      <c r="Q3" s="14"/>
      <c r="R3" s="14"/>
      <c r="S3" s="14"/>
      <c r="T3" s="14"/>
      <c r="U3" s="76"/>
    </row>
    <row r="4" spans="1:21" ht="16.5" customHeight="1">
      <c r="A4" s="77" t="s">
        <v>34</v>
      </c>
      <c r="B4" s="150">
        <v>5.5</v>
      </c>
      <c r="C4" s="148">
        <v>16.49</v>
      </c>
      <c r="D4" s="14">
        <v>150</v>
      </c>
      <c r="E4" s="14"/>
      <c r="F4" s="14">
        <v>4.3</v>
      </c>
      <c r="G4" s="14"/>
      <c r="H4" s="14"/>
      <c r="I4" s="14"/>
      <c r="J4" s="149">
        <f>B4+C4+D4+F4</f>
        <v>176.29</v>
      </c>
      <c r="L4" s="77" t="s">
        <v>34</v>
      </c>
      <c r="M4" s="14"/>
      <c r="N4" s="14"/>
      <c r="O4" s="14"/>
      <c r="P4" s="14"/>
      <c r="Q4" s="14"/>
      <c r="R4" s="14"/>
      <c r="S4" s="14"/>
      <c r="T4" s="14"/>
      <c r="U4" s="76"/>
    </row>
    <row r="5" spans="1:21" ht="16.5" customHeight="1">
      <c r="A5" s="79" t="s">
        <v>35</v>
      </c>
      <c r="B5" s="147"/>
      <c r="C5" s="148">
        <v>6.31</v>
      </c>
      <c r="D5" s="14"/>
      <c r="E5" s="14"/>
      <c r="F5" s="14"/>
      <c r="G5" s="14"/>
      <c r="H5" s="14"/>
      <c r="I5" s="14"/>
      <c r="J5" s="149">
        <f>C5</f>
        <v>6.31</v>
      </c>
      <c r="L5" s="79" t="s">
        <v>35</v>
      </c>
      <c r="M5" s="14"/>
      <c r="N5" s="14"/>
      <c r="O5" s="14"/>
      <c r="P5" s="14"/>
      <c r="Q5" s="14"/>
      <c r="R5" s="14"/>
      <c r="S5" s="14"/>
      <c r="T5" s="14"/>
      <c r="U5" s="80"/>
    </row>
    <row r="6" spans="1:21" ht="13.5" customHeight="1">
      <c r="A6" s="81" t="s">
        <v>36</v>
      </c>
      <c r="B6" s="151"/>
      <c r="C6" s="152"/>
      <c r="D6" s="85"/>
      <c r="E6" s="85"/>
      <c r="F6" s="85"/>
      <c r="G6" s="85"/>
      <c r="H6" s="85"/>
      <c r="I6" s="85"/>
      <c r="J6" s="153"/>
      <c r="L6" s="81" t="s">
        <v>36</v>
      </c>
      <c r="M6" s="85"/>
      <c r="N6" s="85"/>
      <c r="O6" s="85"/>
      <c r="P6" s="85"/>
      <c r="Q6" s="85"/>
      <c r="R6" s="85"/>
      <c r="S6" s="85"/>
      <c r="T6" s="85"/>
      <c r="U6" s="86"/>
    </row>
    <row r="7" spans="1:21" s="34" customFormat="1" ht="15" customHeight="1">
      <c r="A7" s="87" t="s">
        <v>37</v>
      </c>
      <c r="B7" s="154"/>
      <c r="C7" s="155"/>
      <c r="D7" s="32"/>
      <c r="E7" s="32"/>
      <c r="F7" s="32">
        <v>0.7</v>
      </c>
      <c r="G7" s="32"/>
      <c r="H7" s="32"/>
      <c r="I7" s="32"/>
      <c r="J7" s="156">
        <f>F7</f>
        <v>0.7000000000000001</v>
      </c>
      <c r="L7" s="87" t="s">
        <v>37</v>
      </c>
      <c r="M7" s="32"/>
      <c r="N7" s="32"/>
      <c r="O7" s="32"/>
      <c r="P7" s="32"/>
      <c r="Q7" s="32"/>
      <c r="R7" s="32"/>
      <c r="S7" s="32"/>
      <c r="T7" s="32"/>
      <c r="U7" s="93"/>
    </row>
    <row r="8" spans="1:21" s="34" customFormat="1" ht="15" customHeight="1">
      <c r="A8" s="94" t="s">
        <v>38</v>
      </c>
      <c r="B8" s="154">
        <v>2.4</v>
      </c>
      <c r="C8" s="155">
        <v>2.35</v>
      </c>
      <c r="D8" s="32"/>
      <c r="E8" s="32"/>
      <c r="F8" s="32"/>
      <c r="G8" s="32"/>
      <c r="H8" s="32"/>
      <c r="I8" s="32"/>
      <c r="J8" s="156">
        <f>B8+C8</f>
        <v>4.75</v>
      </c>
      <c r="L8" s="94" t="s">
        <v>38</v>
      </c>
      <c r="M8" s="32"/>
      <c r="N8" s="32"/>
      <c r="O8" s="32"/>
      <c r="P8" s="32"/>
      <c r="Q8" s="32"/>
      <c r="R8" s="32"/>
      <c r="S8" s="32"/>
      <c r="T8" s="32"/>
      <c r="U8" s="96"/>
    </row>
    <row r="9" spans="1:21" s="34" customFormat="1" ht="15" customHeight="1">
      <c r="A9" s="87" t="s">
        <v>39</v>
      </c>
      <c r="B9" s="154"/>
      <c r="C9" s="155">
        <v>3.05</v>
      </c>
      <c r="D9" s="32"/>
      <c r="E9" s="32">
        <v>1.2</v>
      </c>
      <c r="F9" s="32"/>
      <c r="G9" s="32"/>
      <c r="H9" s="32"/>
      <c r="I9" s="32"/>
      <c r="J9" s="156">
        <f>C9+E9</f>
        <v>4.25</v>
      </c>
      <c r="L9" s="87" t="s">
        <v>39</v>
      </c>
      <c r="M9" s="32"/>
      <c r="N9" s="32"/>
      <c r="O9" s="32"/>
      <c r="P9" s="32"/>
      <c r="Q9" s="32"/>
      <c r="R9" s="32"/>
      <c r="S9" s="32"/>
      <c r="T9" s="32"/>
      <c r="U9" s="93"/>
    </row>
    <row r="10" spans="1:21" s="34" customFormat="1" ht="15" customHeight="1">
      <c r="A10" s="87" t="s">
        <v>40</v>
      </c>
      <c r="B10" s="154">
        <v>2</v>
      </c>
      <c r="C10" s="155">
        <v>3.4</v>
      </c>
      <c r="D10" s="32"/>
      <c r="E10" s="32"/>
      <c r="F10" s="32"/>
      <c r="G10" s="32"/>
      <c r="H10" s="32"/>
      <c r="I10" s="32"/>
      <c r="J10" s="156">
        <f>B10+C10</f>
        <v>5.4</v>
      </c>
      <c r="L10" s="87" t="s">
        <v>40</v>
      </c>
      <c r="M10" s="32"/>
      <c r="N10" s="32"/>
      <c r="O10" s="32"/>
      <c r="P10" s="32"/>
      <c r="Q10" s="32"/>
      <c r="R10" s="32"/>
      <c r="S10" s="32"/>
      <c r="T10" s="32"/>
      <c r="U10" s="96"/>
    </row>
    <row r="11" spans="1:33" ht="13.5" customHeight="1">
      <c r="A11" s="81" t="s">
        <v>41</v>
      </c>
      <c r="B11" s="151"/>
      <c r="C11" s="152"/>
      <c r="D11" s="85"/>
      <c r="E11" s="85"/>
      <c r="F11" s="85"/>
      <c r="G11" s="85"/>
      <c r="H11" s="85"/>
      <c r="I11" s="85"/>
      <c r="J11" s="153"/>
      <c r="L11" s="81" t="s">
        <v>41</v>
      </c>
      <c r="M11" s="85"/>
      <c r="N11" s="85"/>
      <c r="O11" s="85"/>
      <c r="P11" s="85"/>
      <c r="Q11" s="85"/>
      <c r="R11" s="85"/>
      <c r="S11" s="85"/>
      <c r="T11" s="85"/>
      <c r="U11" s="86"/>
      <c r="AG11" s="34"/>
    </row>
    <row r="12" spans="1:29" s="34" customFormat="1" ht="15" customHeight="1">
      <c r="A12" s="98" t="s">
        <v>43</v>
      </c>
      <c r="B12" s="157">
        <v>1.9</v>
      </c>
      <c r="C12" s="158">
        <v>71.39</v>
      </c>
      <c r="D12" s="103"/>
      <c r="E12" s="103"/>
      <c r="F12" s="103"/>
      <c r="G12" s="103"/>
      <c r="H12" s="103"/>
      <c r="I12" s="103"/>
      <c r="J12" s="159">
        <f aca="true" t="shared" si="0" ref="J12:J13">B12+C12</f>
        <v>73.29</v>
      </c>
      <c r="L12" s="98" t="s">
        <v>43</v>
      </c>
      <c r="M12" s="103"/>
      <c r="N12" s="103"/>
      <c r="O12" s="103"/>
      <c r="P12" s="103"/>
      <c r="Q12" s="103"/>
      <c r="R12" s="103"/>
      <c r="S12" s="103"/>
      <c r="T12" s="103"/>
      <c r="U12" s="104"/>
      <c r="AC12"/>
    </row>
    <row r="13" spans="1:29" s="34" customFormat="1" ht="15" customHeight="1">
      <c r="A13" s="98" t="s">
        <v>78</v>
      </c>
      <c r="B13" s="157">
        <v>2.35</v>
      </c>
      <c r="C13" s="158">
        <v>8.62</v>
      </c>
      <c r="D13" s="103"/>
      <c r="E13" s="103"/>
      <c r="F13" s="103"/>
      <c r="G13" s="103"/>
      <c r="H13" s="103"/>
      <c r="I13" s="103"/>
      <c r="J13" s="159">
        <f t="shared" si="0"/>
        <v>10.97</v>
      </c>
      <c r="L13" s="98" t="s">
        <v>78</v>
      </c>
      <c r="M13" s="103"/>
      <c r="N13" s="103"/>
      <c r="O13" s="103"/>
      <c r="P13" s="103"/>
      <c r="Q13" s="103"/>
      <c r="R13" s="103"/>
      <c r="S13" s="103"/>
      <c r="T13" s="103"/>
      <c r="U13" s="106"/>
      <c r="AC13"/>
    </row>
    <row r="14" spans="1:29" s="34" customFormat="1" ht="15" customHeight="1">
      <c r="A14" s="107" t="s">
        <v>45</v>
      </c>
      <c r="B14" s="157"/>
      <c r="C14" s="158">
        <v>38.19</v>
      </c>
      <c r="D14" s="103"/>
      <c r="E14" s="103"/>
      <c r="F14" s="103"/>
      <c r="G14" s="103"/>
      <c r="H14" s="103"/>
      <c r="I14" s="103"/>
      <c r="J14" s="159">
        <f>C14</f>
        <v>38.19</v>
      </c>
      <c r="L14" s="107" t="s">
        <v>45</v>
      </c>
      <c r="M14" s="103"/>
      <c r="N14" s="103"/>
      <c r="O14" s="103"/>
      <c r="P14" s="103"/>
      <c r="Q14" s="103"/>
      <c r="R14" s="103"/>
      <c r="S14" s="103"/>
      <c r="T14" s="103"/>
      <c r="U14" s="104"/>
      <c r="AC14"/>
    </row>
    <row r="15" spans="1:33" s="34" customFormat="1" ht="15" customHeight="1">
      <c r="A15" s="98" t="s">
        <v>79</v>
      </c>
      <c r="B15" s="157">
        <v>2.35</v>
      </c>
      <c r="C15" s="158">
        <v>50.45</v>
      </c>
      <c r="D15" s="103"/>
      <c r="E15" s="103"/>
      <c r="F15" s="103"/>
      <c r="G15" s="103"/>
      <c r="H15" s="103"/>
      <c r="I15" s="103"/>
      <c r="J15" s="159">
        <f aca="true" t="shared" si="1" ref="J15:J16">B15+C15</f>
        <v>52.8</v>
      </c>
      <c r="L15" s="98" t="s">
        <v>79</v>
      </c>
      <c r="M15" s="103"/>
      <c r="N15" s="103"/>
      <c r="O15" s="103"/>
      <c r="P15" s="103"/>
      <c r="Q15" s="103"/>
      <c r="R15" s="103"/>
      <c r="S15" s="103"/>
      <c r="T15" s="103"/>
      <c r="U15" s="104"/>
      <c r="AC15"/>
      <c r="AG15"/>
    </row>
    <row r="16" spans="1:29" s="34" customFormat="1" ht="15" customHeight="1">
      <c r="A16" s="107" t="s">
        <v>13</v>
      </c>
      <c r="B16" s="157">
        <v>18.6</v>
      </c>
      <c r="C16" s="158">
        <v>34.81</v>
      </c>
      <c r="D16" s="103"/>
      <c r="E16" s="103"/>
      <c r="F16" s="103"/>
      <c r="G16" s="103"/>
      <c r="H16" s="103"/>
      <c r="I16" s="103"/>
      <c r="J16" s="159">
        <f t="shared" si="1"/>
        <v>53.41</v>
      </c>
      <c r="L16" s="107" t="s">
        <v>13</v>
      </c>
      <c r="M16" s="103"/>
      <c r="N16" s="103"/>
      <c r="O16" s="103"/>
      <c r="P16" s="103"/>
      <c r="Q16" s="103"/>
      <c r="R16" s="103"/>
      <c r="S16" s="103"/>
      <c r="T16" s="103"/>
      <c r="U16" s="106"/>
      <c r="AC16"/>
    </row>
    <row r="17" spans="1:21" ht="15" customHeight="1">
      <c r="A17" s="87" t="s">
        <v>48</v>
      </c>
      <c r="B17" s="154"/>
      <c r="C17" s="148"/>
      <c r="D17" s="14"/>
      <c r="E17" s="14"/>
      <c r="F17" s="14">
        <v>2.2</v>
      </c>
      <c r="G17" s="14"/>
      <c r="H17" s="14"/>
      <c r="I17" s="14"/>
      <c r="J17" s="149">
        <f aca="true" t="shared" si="2" ref="J17:J18">F17</f>
        <v>2.2</v>
      </c>
      <c r="L17" s="87" t="s">
        <v>48</v>
      </c>
      <c r="M17" s="14"/>
      <c r="N17" s="14"/>
      <c r="O17" s="14"/>
      <c r="P17" s="14"/>
      <c r="Q17" s="14"/>
      <c r="R17" s="14"/>
      <c r="S17" s="14"/>
      <c r="T17" s="14"/>
      <c r="U17" s="76"/>
    </row>
    <row r="18" spans="1:21" ht="15" customHeight="1">
      <c r="A18" s="87" t="s">
        <v>50</v>
      </c>
      <c r="B18" s="154"/>
      <c r="C18" s="148"/>
      <c r="D18" s="14"/>
      <c r="E18" s="14"/>
      <c r="F18" s="14">
        <v>1.6</v>
      </c>
      <c r="G18" s="14"/>
      <c r="H18" s="14"/>
      <c r="I18" s="14"/>
      <c r="J18" s="149">
        <f t="shared" si="2"/>
        <v>1.6</v>
      </c>
      <c r="L18" s="87" t="s">
        <v>50</v>
      </c>
      <c r="M18" s="14"/>
      <c r="N18" s="14"/>
      <c r="O18" s="14"/>
      <c r="P18" s="14"/>
      <c r="Q18" s="14"/>
      <c r="R18" s="14"/>
      <c r="S18" s="14"/>
      <c r="T18" s="14"/>
      <c r="U18" s="76"/>
    </row>
    <row r="19" spans="1:21" ht="15" customHeight="1">
      <c r="A19" s="87" t="s">
        <v>52</v>
      </c>
      <c r="B19" s="154"/>
      <c r="C19" s="148">
        <v>8.65</v>
      </c>
      <c r="D19" s="14"/>
      <c r="E19" s="14"/>
      <c r="F19" s="14">
        <v>2.6</v>
      </c>
      <c r="G19" s="14"/>
      <c r="H19" s="14"/>
      <c r="I19" s="14"/>
      <c r="J19" s="149">
        <f>C19+F19</f>
        <v>11.25</v>
      </c>
      <c r="L19" s="87" t="s">
        <v>52</v>
      </c>
      <c r="M19" s="14"/>
      <c r="N19" s="14"/>
      <c r="O19" s="14"/>
      <c r="P19" s="14"/>
      <c r="Q19" s="14"/>
      <c r="R19" s="14"/>
      <c r="S19" s="14"/>
      <c r="T19" s="14"/>
      <c r="U19" s="76"/>
    </row>
    <row r="20" spans="1:21" ht="15" customHeight="1">
      <c r="A20" s="87" t="s">
        <v>54</v>
      </c>
      <c r="B20" s="154"/>
      <c r="C20" s="148">
        <v>45.68</v>
      </c>
      <c r="D20" s="14">
        <v>4.8</v>
      </c>
      <c r="E20" s="14">
        <v>0.35</v>
      </c>
      <c r="F20" s="14"/>
      <c r="G20" s="14"/>
      <c r="H20" s="14"/>
      <c r="I20" s="14"/>
      <c r="J20" s="149">
        <f>C20+D20+E20</f>
        <v>50.83</v>
      </c>
      <c r="L20" s="87" t="s">
        <v>54</v>
      </c>
      <c r="M20" s="14"/>
      <c r="N20" s="14"/>
      <c r="O20" s="14"/>
      <c r="P20" s="14"/>
      <c r="Q20" s="14"/>
      <c r="R20" s="14"/>
      <c r="S20" s="14"/>
      <c r="T20" s="14"/>
      <c r="U20" s="76"/>
    </row>
    <row r="21" spans="1:21" ht="15" customHeight="1">
      <c r="A21" s="87" t="s">
        <v>56</v>
      </c>
      <c r="B21" s="154"/>
      <c r="C21" s="148">
        <v>81.44</v>
      </c>
      <c r="D21" s="14"/>
      <c r="E21" s="14"/>
      <c r="F21" s="14">
        <v>5.2</v>
      </c>
      <c r="G21" s="14"/>
      <c r="H21" s="14"/>
      <c r="I21" s="14"/>
      <c r="J21" s="149">
        <f>C21+F21</f>
        <v>86.64</v>
      </c>
      <c r="L21" s="87" t="s">
        <v>56</v>
      </c>
      <c r="M21" s="14"/>
      <c r="N21" s="14"/>
      <c r="O21" s="14"/>
      <c r="P21" s="14"/>
      <c r="Q21" s="14"/>
      <c r="R21" s="14"/>
      <c r="S21" s="14"/>
      <c r="T21" s="14"/>
      <c r="U21" s="76"/>
    </row>
    <row r="22" spans="1:21" ht="16.5" customHeight="1">
      <c r="A22" s="108" t="s">
        <v>14</v>
      </c>
      <c r="B22" s="160">
        <v>61.7</v>
      </c>
      <c r="C22" s="161">
        <v>169.38</v>
      </c>
      <c r="D22" s="11">
        <v>2.2</v>
      </c>
      <c r="E22" s="11">
        <v>1.5</v>
      </c>
      <c r="F22" s="11">
        <v>1.2</v>
      </c>
      <c r="G22" s="11"/>
      <c r="H22" s="11"/>
      <c r="I22" s="11"/>
      <c r="J22" s="162">
        <f>B22+C22+D22+E22+F22</f>
        <v>235.98</v>
      </c>
      <c r="L22" s="108" t="s">
        <v>14</v>
      </c>
      <c r="M22" s="11"/>
      <c r="N22" s="11"/>
      <c r="O22" s="11"/>
      <c r="P22" s="11"/>
      <c r="Q22" s="11"/>
      <c r="R22" s="11"/>
      <c r="S22" s="11"/>
      <c r="T22" s="11"/>
      <c r="U22" s="163"/>
    </row>
    <row r="23" spans="1:21" ht="16.5" customHeight="1">
      <c r="A23" s="108" t="s">
        <v>16</v>
      </c>
      <c r="B23" s="160"/>
      <c r="C23" s="161">
        <v>19.95</v>
      </c>
      <c r="D23" s="11"/>
      <c r="E23" s="11"/>
      <c r="F23" s="11"/>
      <c r="G23" s="11"/>
      <c r="H23" s="11"/>
      <c r="I23" s="11"/>
      <c r="J23" s="162">
        <f aca="true" t="shared" si="3" ref="J23:J24">C23</f>
        <v>19.95</v>
      </c>
      <c r="L23" s="108" t="s">
        <v>16</v>
      </c>
      <c r="M23" s="11"/>
      <c r="N23" s="11"/>
      <c r="O23" s="11"/>
      <c r="P23" s="11"/>
      <c r="Q23" s="11"/>
      <c r="R23" s="11"/>
      <c r="S23" s="11"/>
      <c r="T23" s="11"/>
      <c r="U23" s="163"/>
    </row>
    <row r="24" spans="1:21" ht="16.5" customHeight="1">
      <c r="A24" s="108" t="s">
        <v>59</v>
      </c>
      <c r="B24" s="160"/>
      <c r="C24" s="161">
        <v>41.84</v>
      </c>
      <c r="D24" s="11"/>
      <c r="E24" s="11"/>
      <c r="F24" s="11"/>
      <c r="G24" s="11"/>
      <c r="H24" s="11"/>
      <c r="I24" s="11"/>
      <c r="J24" s="162">
        <f t="shared" si="3"/>
        <v>41.84</v>
      </c>
      <c r="L24" s="108" t="s">
        <v>59</v>
      </c>
      <c r="M24" s="11"/>
      <c r="N24" s="11"/>
      <c r="O24" s="11"/>
      <c r="P24" s="11"/>
      <c r="Q24" s="11"/>
      <c r="R24" s="11"/>
      <c r="S24" s="11"/>
      <c r="T24" s="11"/>
      <c r="U24" s="163"/>
    </row>
    <row r="25" spans="1:21" ht="8.25" customHeight="1">
      <c r="A25" s="113"/>
      <c r="B25" s="164"/>
      <c r="C25" s="152"/>
      <c r="D25" s="85"/>
      <c r="E25" s="85"/>
      <c r="F25" s="85"/>
      <c r="G25" s="85"/>
      <c r="H25" s="85"/>
      <c r="I25" s="85"/>
      <c r="J25" s="165"/>
      <c r="L25" s="113"/>
      <c r="M25" s="85"/>
      <c r="N25" s="85"/>
      <c r="O25" s="85"/>
      <c r="P25" s="85"/>
      <c r="Q25" s="85"/>
      <c r="R25" s="85"/>
      <c r="S25" s="85"/>
      <c r="T25" s="85"/>
      <c r="U25" s="115"/>
    </row>
    <row r="26" spans="1:21" s="34" customFormat="1" ht="16.5" customHeight="1">
      <c r="A26" s="166" t="s">
        <v>80</v>
      </c>
      <c r="B26" s="154">
        <v>5.3</v>
      </c>
      <c r="C26" s="155"/>
      <c r="D26" s="32"/>
      <c r="E26" s="32"/>
      <c r="F26" s="32"/>
      <c r="G26" s="32"/>
      <c r="H26" s="32"/>
      <c r="I26" s="32"/>
      <c r="J26" s="156">
        <f>B26</f>
        <v>5.3</v>
      </c>
      <c r="L26" s="166" t="s">
        <v>80</v>
      </c>
      <c r="M26" s="32"/>
      <c r="N26" s="32"/>
      <c r="O26" s="32"/>
      <c r="P26" s="32"/>
      <c r="Q26" s="32"/>
      <c r="R26" s="32"/>
      <c r="S26" s="32"/>
      <c r="T26" s="32"/>
      <c r="U26" s="93"/>
    </row>
    <row r="27" spans="1:21" ht="16.5" customHeight="1">
      <c r="A27" s="72" t="s">
        <v>62</v>
      </c>
      <c r="B27" s="147"/>
      <c r="C27" s="148"/>
      <c r="D27" s="14"/>
      <c r="E27" s="14"/>
      <c r="F27" s="14"/>
      <c r="G27" s="14"/>
      <c r="H27" s="14"/>
      <c r="I27" s="14"/>
      <c r="J27" s="149"/>
      <c r="L27" s="72" t="s">
        <v>62</v>
      </c>
      <c r="M27" s="14"/>
      <c r="N27" s="14"/>
      <c r="O27" s="14"/>
      <c r="P27" s="14"/>
      <c r="Q27" s="14"/>
      <c r="R27" s="14"/>
      <c r="S27" s="14"/>
      <c r="T27" s="14"/>
      <c r="U27" s="76"/>
    </row>
    <row r="28" spans="1:21" ht="16.5" customHeight="1">
      <c r="A28" s="79" t="s">
        <v>61</v>
      </c>
      <c r="B28" s="147">
        <v>0.735</v>
      </c>
      <c r="C28" s="148">
        <v>14.6</v>
      </c>
      <c r="D28" s="14"/>
      <c r="E28" s="14"/>
      <c r="F28" s="14">
        <v>0.22</v>
      </c>
      <c r="G28" s="14"/>
      <c r="H28" s="14"/>
      <c r="I28" s="14"/>
      <c r="J28" s="149">
        <f>B28+C28+F28</f>
        <v>15.555</v>
      </c>
      <c r="L28" s="79" t="s">
        <v>61</v>
      </c>
      <c r="M28" s="14"/>
      <c r="N28" s="14"/>
      <c r="O28" s="14"/>
      <c r="P28" s="14"/>
      <c r="Q28" s="14"/>
      <c r="R28" s="14"/>
      <c r="S28" s="14"/>
      <c r="T28" s="14"/>
      <c r="U28" s="76"/>
    </row>
    <row r="29" spans="1:21" ht="16.5" customHeight="1">
      <c r="A29" s="79" t="s">
        <v>60</v>
      </c>
      <c r="B29" s="147"/>
      <c r="C29" s="148">
        <v>11.3</v>
      </c>
      <c r="D29" s="14"/>
      <c r="E29" s="14">
        <v>1.5</v>
      </c>
      <c r="F29" s="14">
        <v>3</v>
      </c>
      <c r="G29" s="14"/>
      <c r="H29" s="14"/>
      <c r="I29" s="14"/>
      <c r="J29" s="149">
        <f>C29+E29+F29</f>
        <v>15.8</v>
      </c>
      <c r="L29" s="79" t="s">
        <v>60</v>
      </c>
      <c r="M29" s="14"/>
      <c r="N29" s="14"/>
      <c r="O29" s="14"/>
      <c r="P29" s="14"/>
      <c r="Q29" s="14"/>
      <c r="R29" s="14"/>
      <c r="S29" s="14"/>
      <c r="T29" s="14"/>
      <c r="U29" s="76"/>
    </row>
    <row r="30" spans="1:21" ht="16.5" customHeight="1">
      <c r="A30" s="79" t="s">
        <v>81</v>
      </c>
      <c r="B30" s="147">
        <v>12.2</v>
      </c>
      <c r="C30" s="148">
        <v>0.39</v>
      </c>
      <c r="D30" s="14"/>
      <c r="E30" s="14"/>
      <c r="F30" s="14"/>
      <c r="G30" s="14"/>
      <c r="H30" s="14"/>
      <c r="I30" s="14"/>
      <c r="J30" s="149">
        <f>B30+C30</f>
        <v>12.59</v>
      </c>
      <c r="L30" s="79" t="s">
        <v>81</v>
      </c>
      <c r="M30" s="14"/>
      <c r="N30" s="14"/>
      <c r="O30" s="14"/>
      <c r="P30" s="14"/>
      <c r="Q30" s="14"/>
      <c r="R30" s="14"/>
      <c r="S30" s="14"/>
      <c r="T30" s="14"/>
      <c r="U30" s="80"/>
    </row>
    <row r="31" spans="1:21" ht="16.5" customHeight="1">
      <c r="A31" s="72" t="s">
        <v>65</v>
      </c>
      <c r="B31" s="147"/>
      <c r="C31" s="148">
        <v>9.83</v>
      </c>
      <c r="D31" s="14">
        <v>0.4</v>
      </c>
      <c r="E31" s="14"/>
      <c r="F31" s="14"/>
      <c r="G31" s="14"/>
      <c r="H31" s="14"/>
      <c r="I31" s="14"/>
      <c r="J31" s="149">
        <f>C31+D31</f>
        <v>10.23</v>
      </c>
      <c r="L31" s="72" t="s">
        <v>65</v>
      </c>
      <c r="M31" s="14"/>
      <c r="N31" s="14"/>
      <c r="O31" s="14"/>
      <c r="P31" s="14"/>
      <c r="Q31" s="14"/>
      <c r="R31" s="14"/>
      <c r="S31" s="14"/>
      <c r="T31" s="14"/>
      <c r="U31" s="76"/>
    </row>
    <row r="32" spans="1:21" ht="16.5" customHeight="1">
      <c r="A32" s="79" t="s">
        <v>64</v>
      </c>
      <c r="B32" s="147"/>
      <c r="C32" s="148">
        <v>16.74</v>
      </c>
      <c r="D32" s="14"/>
      <c r="E32" s="14"/>
      <c r="F32" s="14"/>
      <c r="G32" s="14"/>
      <c r="H32" s="14"/>
      <c r="I32" s="14"/>
      <c r="J32" s="149">
        <f>C32</f>
        <v>16.74</v>
      </c>
      <c r="L32" s="79" t="s">
        <v>64</v>
      </c>
      <c r="M32" s="14"/>
      <c r="N32" s="14"/>
      <c r="O32" s="14"/>
      <c r="P32" s="14"/>
      <c r="Q32" s="14"/>
      <c r="R32" s="14"/>
      <c r="S32" s="14"/>
      <c r="T32" s="14"/>
      <c r="U32" s="80"/>
    </row>
    <row r="33" spans="1:21" ht="16.5" customHeight="1">
      <c r="A33" s="167" t="s">
        <v>82</v>
      </c>
      <c r="B33" s="147">
        <v>2.8</v>
      </c>
      <c r="C33" s="148"/>
      <c r="D33" s="14"/>
      <c r="E33" s="14"/>
      <c r="F33" s="14"/>
      <c r="G33" s="14"/>
      <c r="H33" s="14"/>
      <c r="I33" s="14"/>
      <c r="J33" s="149">
        <f>B33</f>
        <v>2.8</v>
      </c>
      <c r="L33" s="167" t="s">
        <v>82</v>
      </c>
      <c r="M33" s="14"/>
      <c r="N33" s="14"/>
      <c r="O33" s="14"/>
      <c r="P33" s="14"/>
      <c r="Q33" s="14"/>
      <c r="R33" s="14"/>
      <c r="S33" s="14"/>
      <c r="T33" s="14"/>
      <c r="U33" s="76"/>
    </row>
    <row r="34" spans="1:21" ht="16.5" customHeight="1">
      <c r="A34" s="72" t="s">
        <v>66</v>
      </c>
      <c r="B34" s="147">
        <v>0.5</v>
      </c>
      <c r="C34" s="148">
        <v>7.5</v>
      </c>
      <c r="D34" s="14"/>
      <c r="E34" s="14"/>
      <c r="F34" s="14"/>
      <c r="G34" s="14"/>
      <c r="H34" s="118"/>
      <c r="I34" s="14"/>
      <c r="J34" s="149">
        <f>B34+C34</f>
        <v>8</v>
      </c>
      <c r="L34" s="72" t="s">
        <v>66</v>
      </c>
      <c r="M34" s="14"/>
      <c r="N34" s="118"/>
      <c r="O34" s="14"/>
      <c r="P34" s="14"/>
      <c r="Q34" s="14"/>
      <c r="R34" s="118"/>
      <c r="S34" s="14"/>
      <c r="T34" s="14"/>
      <c r="U34" s="76"/>
    </row>
    <row r="35" spans="1:21" ht="16.5" customHeight="1">
      <c r="A35" s="44" t="s">
        <v>67</v>
      </c>
      <c r="B35" s="147"/>
      <c r="C35" s="148">
        <v>6.59</v>
      </c>
      <c r="D35" s="14">
        <v>0.9</v>
      </c>
      <c r="E35" s="14">
        <v>0.435</v>
      </c>
      <c r="F35" s="14">
        <v>0.25</v>
      </c>
      <c r="G35" s="14"/>
      <c r="H35" s="14"/>
      <c r="I35" s="14"/>
      <c r="J35" s="149">
        <f>C35+D35+E35+F35</f>
        <v>8.175</v>
      </c>
      <c r="L35" s="44" t="s">
        <v>67</v>
      </c>
      <c r="M35" s="14"/>
      <c r="N35" s="14"/>
      <c r="O35" s="14"/>
      <c r="P35" s="14"/>
      <c r="Q35" s="14"/>
      <c r="R35" s="14"/>
      <c r="S35" s="14"/>
      <c r="T35" s="14"/>
      <c r="U35" s="76"/>
    </row>
    <row r="36" spans="1:21" ht="16.5" customHeight="1">
      <c r="A36" s="72" t="s">
        <v>20</v>
      </c>
      <c r="B36" s="147">
        <v>47</v>
      </c>
      <c r="C36" s="148">
        <v>320.84</v>
      </c>
      <c r="D36" s="14"/>
      <c r="E36" s="14"/>
      <c r="F36" s="14"/>
      <c r="G36" s="14"/>
      <c r="H36" s="14"/>
      <c r="I36" s="14"/>
      <c r="J36" s="149">
        <f>B36+C36</f>
        <v>367.84</v>
      </c>
      <c r="L36" s="72" t="s">
        <v>20</v>
      </c>
      <c r="M36" s="14"/>
      <c r="N36" s="14"/>
      <c r="O36" s="14"/>
      <c r="P36" s="14"/>
      <c r="Q36" s="14"/>
      <c r="R36" s="14"/>
      <c r="S36" s="14"/>
      <c r="T36" s="14"/>
      <c r="U36" s="80"/>
    </row>
    <row r="37" spans="1:21" ht="16.5" customHeight="1">
      <c r="A37" s="79" t="s">
        <v>68</v>
      </c>
      <c r="B37" s="147">
        <v>4.3</v>
      </c>
      <c r="C37" s="148">
        <v>660.77</v>
      </c>
      <c r="D37" s="14">
        <v>26.54</v>
      </c>
      <c r="E37" s="14">
        <v>18.5</v>
      </c>
      <c r="F37" s="14">
        <v>23.6</v>
      </c>
      <c r="G37" s="14"/>
      <c r="H37" s="14"/>
      <c r="I37" s="14"/>
      <c r="J37" s="149">
        <f>B37+C37+D37+E37+F37</f>
        <v>733.71</v>
      </c>
      <c r="L37" s="79" t="s">
        <v>68</v>
      </c>
      <c r="M37" s="14"/>
      <c r="N37" s="14"/>
      <c r="O37" s="14"/>
      <c r="P37" s="14"/>
      <c r="Q37" s="14"/>
      <c r="R37" s="14"/>
      <c r="S37" s="14"/>
      <c r="T37" s="14"/>
      <c r="U37" s="76"/>
    </row>
    <row r="38" spans="1:21" ht="8.25" customHeight="1">
      <c r="A38" s="119"/>
      <c r="B38" s="168"/>
      <c r="C38" s="169"/>
      <c r="D38" s="124"/>
      <c r="E38" s="124"/>
      <c r="F38" s="124"/>
      <c r="G38" s="124"/>
      <c r="H38" s="124"/>
      <c r="I38" s="124"/>
      <c r="J38" s="170"/>
      <c r="L38" s="119"/>
      <c r="M38" s="124"/>
      <c r="N38" s="124"/>
      <c r="O38" s="124"/>
      <c r="P38" s="124"/>
      <c r="Q38" s="124"/>
      <c r="R38" s="124"/>
      <c r="S38" s="124"/>
      <c r="T38" s="124"/>
      <c r="U38" s="125"/>
    </row>
    <row r="39" spans="1:12" ht="17.25" customHeight="1">
      <c r="A39" s="171" t="s">
        <v>83</v>
      </c>
      <c r="B39" s="172">
        <v>30</v>
      </c>
      <c r="C39" s="173"/>
      <c r="D39" s="54"/>
      <c r="E39" s="54"/>
      <c r="F39" s="54"/>
      <c r="G39" s="54"/>
      <c r="H39" s="54"/>
      <c r="I39" s="54"/>
      <c r="J39" s="174">
        <f>B39</f>
        <v>30</v>
      </c>
      <c r="L39" s="171" t="s">
        <v>83</v>
      </c>
    </row>
    <row r="40" spans="1:21" ht="17.25" customHeight="1">
      <c r="A40" s="126" t="s">
        <v>70</v>
      </c>
      <c r="B40" s="172">
        <v>8</v>
      </c>
      <c r="C40" s="175">
        <v>5</v>
      </c>
      <c r="D40" s="54"/>
      <c r="E40" s="54"/>
      <c r="F40" s="54"/>
      <c r="G40" s="54"/>
      <c r="H40" s="54"/>
      <c r="I40" s="54"/>
      <c r="J40" s="174">
        <f>B40+C40</f>
        <v>13</v>
      </c>
      <c r="L40" s="126" t="s">
        <v>70</v>
      </c>
      <c r="M40" s="14"/>
      <c r="N40" s="14"/>
      <c r="O40" s="14"/>
      <c r="P40" s="14"/>
      <c r="Q40" s="14"/>
      <c r="R40" s="14"/>
      <c r="S40" s="14"/>
      <c r="T40" s="14"/>
      <c r="U40" s="80"/>
    </row>
    <row r="41" spans="1:12" ht="17.25" customHeight="1">
      <c r="A41" s="171" t="s">
        <v>84</v>
      </c>
      <c r="B41" s="172">
        <v>13</v>
      </c>
      <c r="C41" s="173"/>
      <c r="D41" s="54"/>
      <c r="E41" s="54"/>
      <c r="F41" s="54"/>
      <c r="G41" s="54"/>
      <c r="H41" s="54"/>
      <c r="I41" s="54"/>
      <c r="J41" s="174">
        <f>B41</f>
        <v>13</v>
      </c>
      <c r="L41" s="171" t="s">
        <v>84</v>
      </c>
    </row>
    <row r="42" spans="1:21" ht="17.25" customHeight="1">
      <c r="A42" s="126" t="s">
        <v>85</v>
      </c>
      <c r="B42" s="172">
        <v>12</v>
      </c>
      <c r="C42" s="175">
        <f>'11-07 au 30-08'!T37</f>
        <v>7</v>
      </c>
      <c r="D42" s="54"/>
      <c r="E42" s="54"/>
      <c r="F42" s="54"/>
      <c r="G42" s="54"/>
      <c r="H42" s="54"/>
      <c r="I42" s="54"/>
      <c r="J42" s="174">
        <f>B42+C42</f>
        <v>19</v>
      </c>
      <c r="L42" s="126" t="s">
        <v>69</v>
      </c>
      <c r="M42" s="54"/>
      <c r="N42" s="54"/>
      <c r="O42" s="54"/>
      <c r="P42" s="54"/>
      <c r="Q42" s="54"/>
      <c r="R42" s="54"/>
      <c r="S42" s="54"/>
      <c r="T42" s="54"/>
      <c r="U42" s="176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5763888888888888" right="0.11805555555555555" top="0.3555555555555555" bottom="0.3555555555555555" header="0.11805555555555555" footer="0.1180555555555555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12.57421875" defaultRowHeight="27.75" customHeight="1"/>
  <cols>
    <col min="1" max="1" width="18.421875" style="55" customWidth="1"/>
    <col min="2" max="2" width="8.7109375" style="2" customWidth="1"/>
    <col min="3" max="9" width="8.7109375" style="0" customWidth="1"/>
    <col min="10" max="16384" width="11.57421875" style="0" customWidth="1"/>
  </cols>
  <sheetData>
    <row r="1" spans="1:2" s="2" customFormat="1" ht="27.75" customHeight="1">
      <c r="A1"/>
      <c r="B1" s="177" t="s">
        <v>86</v>
      </c>
    </row>
    <row r="2" spans="2:10" ht="27.75" customHeight="1">
      <c r="B2" s="178"/>
      <c r="C2" s="11"/>
      <c r="D2" s="11"/>
      <c r="E2" s="11"/>
      <c r="F2" s="11"/>
      <c r="G2" s="11"/>
      <c r="H2" s="11"/>
      <c r="I2" s="11"/>
      <c r="J2" s="2"/>
    </row>
    <row r="3" spans="1:10" ht="27.75" customHeight="1">
      <c r="A3" s="179"/>
      <c r="B3" s="32"/>
      <c r="C3" s="32"/>
      <c r="D3" s="32"/>
      <c r="E3" s="32"/>
      <c r="F3" s="32"/>
      <c r="G3" s="32"/>
      <c r="H3" s="32"/>
      <c r="I3" s="32"/>
      <c r="J3" s="2"/>
    </row>
    <row r="4" spans="1:10" ht="27.75" customHeight="1">
      <c r="A4" s="72"/>
      <c r="B4" s="14"/>
      <c r="C4" s="14"/>
      <c r="D4" s="14"/>
      <c r="E4" s="14"/>
      <c r="F4" s="14"/>
      <c r="G4" s="14"/>
      <c r="H4" s="14"/>
      <c r="I4" s="14"/>
      <c r="J4" s="2"/>
    </row>
    <row r="5" spans="1:10" ht="27.75" customHeight="1">
      <c r="A5" s="77"/>
      <c r="B5" s="14"/>
      <c r="C5" s="14"/>
      <c r="D5" s="14"/>
      <c r="E5" s="14"/>
      <c r="F5" s="14"/>
      <c r="G5" s="14"/>
      <c r="H5" s="14"/>
      <c r="I5" s="14"/>
      <c r="J5" s="2"/>
    </row>
    <row r="6" spans="1:10" s="34" customFormat="1" ht="27.75" customHeight="1">
      <c r="A6" s="87"/>
      <c r="B6" s="32"/>
      <c r="C6" s="32"/>
      <c r="D6" s="32"/>
      <c r="E6" s="32"/>
      <c r="F6" s="32"/>
      <c r="G6" s="32"/>
      <c r="H6" s="32"/>
      <c r="I6" s="32"/>
      <c r="J6" s="91"/>
    </row>
    <row r="7" spans="1:10" s="34" customFormat="1" ht="27.75" customHeight="1">
      <c r="A7" s="180"/>
      <c r="B7" s="32"/>
      <c r="C7" s="32"/>
      <c r="D7" s="32"/>
      <c r="E7" s="32"/>
      <c r="F7" s="32"/>
      <c r="G7" s="32"/>
      <c r="H7" s="32"/>
      <c r="I7" s="32"/>
      <c r="J7" s="91"/>
    </row>
    <row r="8" spans="1:10" s="34" customFormat="1" ht="27.75" customHeight="1">
      <c r="A8" s="181"/>
      <c r="B8" s="32"/>
      <c r="C8" s="32"/>
      <c r="D8" s="32"/>
      <c r="E8" s="32"/>
      <c r="F8" s="32"/>
      <c r="G8" s="32"/>
      <c r="H8" s="32"/>
      <c r="I8" s="32"/>
      <c r="J8" s="91"/>
    </row>
    <row r="9" spans="1:10" s="34" customFormat="1" ht="27.75" customHeight="1">
      <c r="A9" s="87"/>
      <c r="B9" s="32"/>
      <c r="C9" s="32"/>
      <c r="D9" s="32"/>
      <c r="E9" s="32"/>
      <c r="F9" s="32"/>
      <c r="G9" s="32"/>
      <c r="H9" s="32"/>
      <c r="I9" s="32"/>
      <c r="J9" s="91"/>
    </row>
    <row r="10" spans="1:10" s="34" customFormat="1" ht="27.75" customHeight="1">
      <c r="A10" s="182"/>
      <c r="B10" s="32"/>
      <c r="C10" s="32"/>
      <c r="D10" s="32"/>
      <c r="E10" s="32"/>
      <c r="F10" s="32"/>
      <c r="G10" s="32"/>
      <c r="H10" s="32"/>
      <c r="I10" s="32"/>
      <c r="J10" s="91"/>
    </row>
    <row r="11" spans="1:10" ht="27.75" customHeight="1">
      <c r="A11" s="72"/>
      <c r="B11" s="14"/>
      <c r="C11" s="14"/>
      <c r="D11" s="14"/>
      <c r="E11" s="14"/>
      <c r="F11" s="14"/>
      <c r="G11" s="14"/>
      <c r="H11" s="14"/>
      <c r="I11" s="14"/>
      <c r="J11" s="2"/>
    </row>
    <row r="12" spans="1:10" ht="30.75" customHeight="1">
      <c r="A12" s="72"/>
      <c r="B12" s="14"/>
      <c r="C12" s="14"/>
      <c r="D12" s="14"/>
      <c r="E12" s="14"/>
      <c r="F12" s="14"/>
      <c r="G12" s="14"/>
      <c r="H12" s="14"/>
      <c r="I12" s="14"/>
      <c r="J12" s="2"/>
    </row>
    <row r="13" spans="1:10" ht="27.75" customHeight="1">
      <c r="A13" s="72"/>
      <c r="B13" s="14"/>
      <c r="C13" s="14"/>
      <c r="D13" s="14"/>
      <c r="E13" s="14"/>
      <c r="F13" s="14"/>
      <c r="G13" s="14"/>
      <c r="H13" s="14"/>
      <c r="I13" s="14"/>
      <c r="J13" s="2"/>
    </row>
    <row r="14" spans="1:10" ht="27.75" customHeight="1">
      <c r="A14" s="72"/>
      <c r="B14" s="14"/>
      <c r="C14" s="14"/>
      <c r="D14" s="14"/>
      <c r="E14" s="14"/>
      <c r="F14" s="14"/>
      <c r="G14" s="14"/>
      <c r="H14" s="14"/>
      <c r="I14" s="14"/>
      <c r="J14" s="2"/>
    </row>
    <row r="15" spans="1:10" ht="27.75" customHeight="1">
      <c r="A15" s="72"/>
      <c r="B15" s="14"/>
      <c r="C15" s="14"/>
      <c r="D15" s="14"/>
      <c r="E15" s="14"/>
      <c r="F15" s="14"/>
      <c r="G15" s="14"/>
      <c r="H15" s="14"/>
      <c r="I15" s="14"/>
      <c r="J15" s="2"/>
    </row>
    <row r="16" spans="1:10" ht="27.75" customHeight="1">
      <c r="A16" s="72"/>
      <c r="B16" s="14"/>
      <c r="C16" s="14"/>
      <c r="D16" s="14"/>
      <c r="E16" s="14"/>
      <c r="F16" s="14"/>
      <c r="G16" s="14"/>
      <c r="H16" s="14"/>
      <c r="I16" s="14"/>
      <c r="J16" s="2"/>
    </row>
    <row r="17" spans="1:10" ht="30.75" customHeight="1">
      <c r="A17" s="72"/>
      <c r="B17" s="14"/>
      <c r="C17" s="14"/>
      <c r="D17" s="14"/>
      <c r="E17" s="14"/>
      <c r="F17" s="14"/>
      <c r="G17" s="14"/>
      <c r="H17" s="14"/>
      <c r="I17" s="14"/>
      <c r="J17" s="2"/>
    </row>
    <row r="18" spans="1:10" ht="30.75" customHeight="1">
      <c r="A18" s="72"/>
      <c r="B18" s="14"/>
      <c r="C18" s="14"/>
      <c r="D18" s="14"/>
      <c r="E18" s="14"/>
      <c r="F18" s="14"/>
      <c r="G18" s="14"/>
      <c r="H18" s="14"/>
      <c r="I18" s="14"/>
      <c r="J18" s="2"/>
    </row>
    <row r="19" spans="1:10" ht="22.5" customHeight="1">
      <c r="A19" s="87"/>
      <c r="B19" s="14"/>
      <c r="C19" s="14"/>
      <c r="D19" s="14"/>
      <c r="E19" s="14"/>
      <c r="F19" s="14"/>
      <c r="G19" s="14"/>
      <c r="H19" s="14"/>
      <c r="I19" s="14"/>
      <c r="J19" s="2"/>
    </row>
    <row r="20" spans="1:10" s="34" customFormat="1" ht="27.75" customHeight="1">
      <c r="A20" s="87"/>
      <c r="B20" s="32"/>
      <c r="C20" s="183"/>
      <c r="D20" s="32"/>
      <c r="E20" s="183"/>
      <c r="F20" s="32"/>
      <c r="G20" s="183"/>
      <c r="H20" s="32"/>
      <c r="I20" s="32"/>
      <c r="J20" s="91"/>
    </row>
    <row r="21" spans="1:10" ht="27.75" customHeight="1">
      <c r="A21" s="72"/>
      <c r="B21" s="14"/>
      <c r="C21" s="14"/>
      <c r="D21" s="14"/>
      <c r="E21" s="14"/>
      <c r="F21" s="14"/>
      <c r="G21" s="14"/>
      <c r="H21" s="14"/>
      <c r="I21" s="14"/>
      <c r="J21" s="2"/>
    </row>
    <row r="22" spans="1:10" ht="27.75" customHeight="1">
      <c r="A22" s="72"/>
      <c r="B22" s="14"/>
      <c r="C22" s="14"/>
      <c r="D22" s="14"/>
      <c r="E22" s="14"/>
      <c r="F22" s="14"/>
      <c r="G22" s="14"/>
      <c r="H22" s="14"/>
      <c r="I22" s="14"/>
      <c r="J22" s="2"/>
    </row>
    <row r="23" spans="1:10" ht="27.75" customHeight="1">
      <c r="A23" s="72"/>
      <c r="B23" s="14"/>
      <c r="C23" s="14"/>
      <c r="D23" s="14"/>
      <c r="E23" s="14"/>
      <c r="F23" s="14"/>
      <c r="G23" s="14"/>
      <c r="H23" s="14"/>
      <c r="I23" s="14"/>
      <c r="J23" s="2"/>
    </row>
    <row r="24" spans="1:10" ht="27.75" customHeight="1">
      <c r="A24" s="72"/>
      <c r="B24" s="14"/>
      <c r="C24" s="14"/>
      <c r="D24" s="14"/>
      <c r="E24" s="14"/>
      <c r="F24" s="14"/>
      <c r="G24" s="14"/>
      <c r="H24" s="14"/>
      <c r="I24" s="14"/>
      <c r="J24" s="2"/>
    </row>
  </sheetData>
  <sheetProtection selectLockedCells="1" selectUnlockedCells="1"/>
  <printOptions/>
  <pageMargins left="0.15763888888888888" right="0.11805555555555555" top="0.3555555555555555" bottom="0.3555555555555555" header="0.11805555555555555" footer="0.1180555555555555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2014-09-14T07:44:55Z</cp:lastPrinted>
  <dcterms:created xsi:type="dcterms:W3CDTF">2014-07-15T18:00:54Z</dcterms:created>
  <dcterms:modified xsi:type="dcterms:W3CDTF">2014-09-25T14:29:46Z</dcterms:modified>
  <cp:category/>
  <cp:version/>
  <cp:contentType/>
  <cp:contentStatus/>
  <cp:revision>18</cp:revision>
</cp:coreProperties>
</file>